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7755"/>
  </bookViews>
  <sheets>
    <sheet name="русский язык" sheetId="7" r:id="rId1"/>
  </sheets>
  <definedNames>
    <definedName name="_xlnm._FilterDatabase" localSheetId="0" hidden="1">'русский язык'!#REF!</definedName>
    <definedName name="_xlnm.Print_Titles" localSheetId="0">'русский язык'!$4:$6</definedName>
  </definedNames>
  <calcPr calcId="145621" calcOnSave="0"/>
</workbook>
</file>

<file path=xl/calcChain.xml><?xml version="1.0" encoding="utf-8"?>
<calcChain xmlns="http://schemas.openxmlformats.org/spreadsheetml/2006/main">
  <c r="L34" i="7" l="1"/>
  <c r="N34" i="7" s="1"/>
  <c r="L17" i="7"/>
  <c r="N17" i="7" s="1"/>
  <c r="L32" i="7"/>
  <c r="N32" i="7" s="1"/>
  <c r="L31" i="7"/>
  <c r="N31" i="7" s="1"/>
  <c r="L35" i="7"/>
  <c r="N35" i="7" s="1"/>
  <c r="L33" i="7"/>
  <c r="N33" i="7" s="1"/>
  <c r="L30" i="7"/>
  <c r="N30" i="7" s="1"/>
  <c r="L38" i="7" l="1"/>
  <c r="L37" i="7"/>
  <c r="L36" i="7"/>
  <c r="L29" i="7"/>
  <c r="L28" i="7"/>
  <c r="L27" i="7"/>
  <c r="L26" i="7"/>
  <c r="L45" i="7"/>
  <c r="L44" i="7"/>
  <c r="L43" i="7"/>
  <c r="L42" i="7"/>
  <c r="L41" i="7"/>
  <c r="L40" i="7"/>
  <c r="L39" i="7"/>
  <c r="L23" i="7" l="1"/>
  <c r="N23" i="7" s="1"/>
  <c r="L24" i="7"/>
  <c r="N24" i="7" s="1"/>
  <c r="L25" i="7"/>
  <c r="N25" i="7" s="1"/>
  <c r="L70" i="7"/>
  <c r="N70" i="7" s="1"/>
  <c r="L69" i="7"/>
  <c r="N69" i="7" s="1"/>
  <c r="L68" i="7"/>
  <c r="N68" i="7" s="1"/>
  <c r="L67" i="7"/>
  <c r="N67" i="7" s="1"/>
  <c r="L66" i="7"/>
  <c r="N66" i="7" s="1"/>
  <c r="L65" i="7"/>
  <c r="N65" i="7" s="1"/>
  <c r="L64" i="7"/>
  <c r="N64" i="7" s="1"/>
  <c r="L63" i="7"/>
  <c r="N63" i="7" s="1"/>
  <c r="L62" i="7"/>
  <c r="N62" i="7" s="1"/>
  <c r="L61" i="7"/>
  <c r="N61" i="7" s="1"/>
  <c r="L60" i="7"/>
  <c r="N60" i="7" s="1"/>
  <c r="L59" i="7"/>
  <c r="N59" i="7" s="1"/>
  <c r="L58" i="7"/>
  <c r="N58" i="7" s="1"/>
  <c r="L57" i="7"/>
  <c r="N57" i="7" s="1"/>
  <c r="L56" i="7"/>
  <c r="N56" i="7" s="1"/>
  <c r="L55" i="7"/>
  <c r="N55" i="7" s="1"/>
  <c r="L54" i="7"/>
  <c r="N54" i="7" s="1"/>
  <c r="L53" i="7"/>
  <c r="N53" i="7" s="1"/>
  <c r="L52" i="7"/>
  <c r="N52" i="7" s="1"/>
  <c r="L51" i="7"/>
  <c r="N51" i="7" s="1"/>
  <c r="L50" i="7"/>
  <c r="N50" i="7" s="1"/>
  <c r="L49" i="7"/>
  <c r="N49" i="7" s="1"/>
  <c r="L48" i="7"/>
  <c r="N48" i="7" s="1"/>
  <c r="L47" i="7"/>
  <c r="N47" i="7" s="1"/>
  <c r="L46" i="7"/>
  <c r="N46" i="7" s="1"/>
  <c r="N45" i="7"/>
  <c r="N44" i="7"/>
  <c r="N43" i="7"/>
  <c r="N42" i="7"/>
  <c r="N41" i="7"/>
  <c r="N40" i="7"/>
  <c r="N39" i="7"/>
  <c r="N38" i="7"/>
  <c r="N37" i="7"/>
  <c r="N36" i="7"/>
  <c r="N29" i="7"/>
  <c r="N28" i="7"/>
  <c r="N27" i="7"/>
  <c r="N26" i="7"/>
  <c r="L22" i="7"/>
  <c r="N22" i="7" s="1"/>
  <c r="L21" i="7"/>
  <c r="N21" i="7" s="1"/>
  <c r="L20" i="7"/>
  <c r="N20" i="7" s="1"/>
  <c r="L19" i="7"/>
  <c r="N19" i="7" s="1"/>
  <c r="L18" i="7"/>
  <c r="N18" i="7" s="1"/>
  <c r="L16" i="7"/>
  <c r="N16" i="7" s="1"/>
  <c r="L15" i="7"/>
  <c r="N15" i="7" s="1"/>
  <c r="L14" i="7"/>
  <c r="N14" i="7" s="1"/>
  <c r="L13" i="7"/>
  <c r="N13" i="7" s="1"/>
  <c r="L12" i="7"/>
  <c r="N12" i="7" s="1"/>
  <c r="L11" i="7"/>
  <c r="N11" i="7" s="1"/>
  <c r="L10" i="7"/>
  <c r="N10" i="7" s="1"/>
  <c r="L9" i="7"/>
  <c r="N9" i="7" s="1"/>
  <c r="L8" i="7"/>
  <c r="N8" i="7" s="1"/>
  <c r="L7" i="7"/>
  <c r="N7" i="7" s="1"/>
</calcChain>
</file>

<file path=xl/sharedStrings.xml><?xml version="1.0" encoding="utf-8"?>
<sst xmlns="http://schemas.openxmlformats.org/spreadsheetml/2006/main" count="665" uniqueCount="262">
  <si>
    <t>ПРОТОКОЛ</t>
  </si>
  <si>
    <t>шифр</t>
  </si>
  <si>
    <t xml:space="preserve">общее количество баллов </t>
  </si>
  <si>
    <t>место</t>
  </si>
  <si>
    <t>количество баллов за задания*</t>
  </si>
  <si>
    <t>класс</t>
  </si>
  <si>
    <t xml:space="preserve">              Школа</t>
  </si>
  <si>
    <t>литера класса</t>
  </si>
  <si>
    <t>Фамилия участника</t>
  </si>
  <si>
    <t>Имя участника</t>
  </si>
  <si>
    <t>Отчество участника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</si>
  <si>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</si>
  <si>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</si>
  <si>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</si>
  <si>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>максимум:</t>
  </si>
  <si>
    <t>% от максимума</t>
  </si>
  <si>
    <t>Члены жюри:</t>
  </si>
  <si>
    <t>статус: победитель, призер, участник</t>
  </si>
  <si>
    <r>
      <t xml:space="preserve">школьного этапа всероссийской олимпиады школьников </t>
    </r>
    <r>
      <rPr>
        <b/>
        <sz val="16"/>
        <rFont val="Times New Roman"/>
        <family val="1"/>
        <charset val="204"/>
      </rPr>
      <t xml:space="preserve">по русскому языку </t>
    </r>
    <r>
      <rPr>
        <sz val="16"/>
        <rFont val="Times New Roman"/>
        <family val="1"/>
        <charset val="204"/>
      </rPr>
      <t>(2019-2020уч.г.)</t>
    </r>
  </si>
  <si>
    <t>5-6 кл. - 60 баллов, 7-8 кл. -90 баллов, 9 кл. - 100 баллов, 10-11 кл. - 90 баллов</t>
  </si>
  <si>
    <t>Р-04-01</t>
  </si>
  <si>
    <t>Р-05-01</t>
  </si>
  <si>
    <t>Р-04-02</t>
  </si>
  <si>
    <t>Р-04-03</t>
  </si>
  <si>
    <t>Р-04-04</t>
  </si>
  <si>
    <t>Р-04-05</t>
  </si>
  <si>
    <t>Р-04-07</t>
  </si>
  <si>
    <t>Р-04-08</t>
  </si>
  <si>
    <t>Р-04-09</t>
  </si>
  <si>
    <t>Р-04-10</t>
  </si>
  <si>
    <t>Р-04-12</t>
  </si>
  <si>
    <t>Р-04-13</t>
  </si>
  <si>
    <t>Р-04-15</t>
  </si>
  <si>
    <t>Р-04-17</t>
  </si>
  <si>
    <t>Р-04-21</t>
  </si>
  <si>
    <t>Р-04-22</t>
  </si>
  <si>
    <t>Р-04-23</t>
  </si>
  <si>
    <t>Р-04-24</t>
  </si>
  <si>
    <t>Р-04-28</t>
  </si>
  <si>
    <t>Р-05-02</t>
  </si>
  <si>
    <t>Р-05-03</t>
  </si>
  <si>
    <t>Р-05-05</t>
  </si>
  <si>
    <t>Р-05-07</t>
  </si>
  <si>
    <t>Р-05-09</t>
  </si>
  <si>
    <t>Р-06-01</t>
  </si>
  <si>
    <t>Р-06-02</t>
  </si>
  <si>
    <t>Р-06-03</t>
  </si>
  <si>
    <t>Р-06-05</t>
  </si>
  <si>
    <t>Р-06-07</t>
  </si>
  <si>
    <t>Р-06-09</t>
  </si>
  <si>
    <t>Р-06-10</t>
  </si>
  <si>
    <t>Р-07-01</t>
  </si>
  <si>
    <t>Р-07-02</t>
  </si>
  <si>
    <t>Р-07-03</t>
  </si>
  <si>
    <t>Р-07-04</t>
  </si>
  <si>
    <t>Р-07-05</t>
  </si>
  <si>
    <t>Р-09-01</t>
  </si>
  <si>
    <t>Р-09-02</t>
  </si>
  <si>
    <t>Р-09-04</t>
  </si>
  <si>
    <t>Р-09-05</t>
  </si>
  <si>
    <t>Р-10-03</t>
  </si>
  <si>
    <t>Р-10-05</t>
  </si>
  <si>
    <t>Р-10-06</t>
  </si>
  <si>
    <t>Р-10-08</t>
  </si>
  <si>
    <t>Р-10-10</t>
  </si>
  <si>
    <t>Р-10-11</t>
  </si>
  <si>
    <t>Р-10-13</t>
  </si>
  <si>
    <t>Р-10-15</t>
  </si>
  <si>
    <t>Р-11-01</t>
  </si>
  <si>
    <t>Р-11-02</t>
  </si>
  <si>
    <t>Р-11-03</t>
  </si>
  <si>
    <t>Р-11-04</t>
  </si>
  <si>
    <t>Юртаева</t>
  </si>
  <si>
    <t>Алиса</t>
  </si>
  <si>
    <t>Александровна</t>
  </si>
  <si>
    <t>АНО СОШ "РОСТОК"</t>
  </si>
  <si>
    <t>Д</t>
  </si>
  <si>
    <t>Кладиева</t>
  </si>
  <si>
    <t>Людмила</t>
  </si>
  <si>
    <t>Леонидовна</t>
  </si>
  <si>
    <t>победитель</t>
  </si>
  <si>
    <t xml:space="preserve">Апанова </t>
  </si>
  <si>
    <t>Виталия</t>
  </si>
  <si>
    <t>Михайловна</t>
  </si>
  <si>
    <t>призер</t>
  </si>
  <si>
    <t>Гуркова</t>
  </si>
  <si>
    <t>София</t>
  </si>
  <si>
    <t>Б</t>
  </si>
  <si>
    <t>Шупарский</t>
  </si>
  <si>
    <t>Ярослав</t>
  </si>
  <si>
    <t>Дмитриевич</t>
  </si>
  <si>
    <t>участник</t>
  </si>
  <si>
    <t>Кайгородова</t>
  </si>
  <si>
    <t>Полина</t>
  </si>
  <si>
    <t>Павловна</t>
  </si>
  <si>
    <t>Казаков</t>
  </si>
  <si>
    <t xml:space="preserve"> Артём</t>
  </si>
  <si>
    <t>Анатольевич</t>
  </si>
  <si>
    <t>Димурина</t>
  </si>
  <si>
    <t>Инна</t>
  </si>
  <si>
    <t>Владимировна</t>
  </si>
  <si>
    <r>
      <t xml:space="preserve">ОУ </t>
    </r>
    <r>
      <rPr>
        <b/>
        <u/>
        <sz val="14"/>
        <color theme="1"/>
        <rFont val="Times New Roman"/>
        <family val="1"/>
        <charset val="204"/>
      </rPr>
      <t xml:space="preserve">    АНО СОШ "РОСТОК" </t>
    </r>
  </si>
  <si>
    <t>Председатель жюри                      Белодед В.В.</t>
  </si>
  <si>
    <t>Палецких А.А.</t>
  </si>
  <si>
    <t>Савостин В.А.</t>
  </si>
  <si>
    <t>Горбань М.А.</t>
  </si>
  <si>
    <t>Ащеулова</t>
  </si>
  <si>
    <t>Каролина</t>
  </si>
  <si>
    <t>Романовна</t>
  </si>
  <si>
    <t>Бабаева</t>
  </si>
  <si>
    <t>Фёдоровна</t>
  </si>
  <si>
    <t>А</t>
  </si>
  <si>
    <t>Соломко</t>
  </si>
  <si>
    <t>Константин</t>
  </si>
  <si>
    <t>Эдуардович</t>
  </si>
  <si>
    <t xml:space="preserve">Колбик </t>
  </si>
  <si>
    <t>Дмитрий</t>
  </si>
  <si>
    <t>Алексеевич</t>
  </si>
  <si>
    <t xml:space="preserve">Гиоева </t>
  </si>
  <si>
    <t>Эдуардовна</t>
  </si>
  <si>
    <t>Титкова</t>
  </si>
  <si>
    <t>Светлана</t>
  </si>
  <si>
    <t>Робертовна</t>
  </si>
  <si>
    <t>Усов</t>
  </si>
  <si>
    <t>Пересецкая</t>
  </si>
  <si>
    <t>Александра</t>
  </si>
  <si>
    <t>Евгеньевна</t>
  </si>
  <si>
    <t>Богдан</t>
  </si>
  <si>
    <t>Юстина</t>
  </si>
  <si>
    <t>Викторовна</t>
  </si>
  <si>
    <t>Шарова</t>
  </si>
  <si>
    <t>Ульяна</t>
  </si>
  <si>
    <t>Дмитриевна</t>
  </si>
  <si>
    <t>Гончарова</t>
  </si>
  <si>
    <t>Андреевна</t>
  </si>
  <si>
    <t>Шкурко</t>
  </si>
  <si>
    <t>Артур</t>
  </si>
  <si>
    <t>Валерьевич</t>
  </si>
  <si>
    <t>Стовбур</t>
  </si>
  <si>
    <t>Арина</t>
  </si>
  <si>
    <t>Валерьевна</t>
  </si>
  <si>
    <t>Дзагнидзе</t>
  </si>
  <si>
    <t>Натиа</t>
  </si>
  <si>
    <t>Рамазановна</t>
  </si>
  <si>
    <t>Линовицкая</t>
  </si>
  <si>
    <t>Кравцова</t>
  </si>
  <si>
    <t>Татьяна</t>
  </si>
  <si>
    <t>Ивановна</t>
  </si>
  <si>
    <t>Залужная</t>
  </si>
  <si>
    <t>Мария</t>
  </si>
  <si>
    <t>Юрьевна</t>
  </si>
  <si>
    <t>Львов</t>
  </si>
  <si>
    <t>Максим</t>
  </si>
  <si>
    <t>Олегович</t>
  </si>
  <si>
    <t>Ступина</t>
  </si>
  <si>
    <t>Енина</t>
  </si>
  <si>
    <t>Васекина</t>
  </si>
  <si>
    <t>Анастасия</t>
  </si>
  <si>
    <t>Р-09-13</t>
  </si>
  <si>
    <t>Василиса</t>
  </si>
  <si>
    <t>Алексеевна</t>
  </si>
  <si>
    <t>Дарья</t>
  </si>
  <si>
    <t>Р-09-11</t>
  </si>
  <si>
    <t>Обрехт</t>
  </si>
  <si>
    <t>Самуил</t>
  </si>
  <si>
    <t>Михайлович</t>
  </si>
  <si>
    <t>Карякина</t>
  </si>
  <si>
    <t>Злата</t>
  </si>
  <si>
    <t>Р-09-12</t>
  </si>
  <si>
    <t>Кравцов</t>
  </si>
  <si>
    <t>Артём</t>
  </si>
  <si>
    <t>Андреевич</t>
  </si>
  <si>
    <t>Шилов</t>
  </si>
  <si>
    <t>Павел</t>
  </si>
  <si>
    <t>Годгильдиев</t>
  </si>
  <si>
    <t>Анатолий</t>
  </si>
  <si>
    <t>Витальевич</t>
  </si>
  <si>
    <t xml:space="preserve">Луполовская </t>
  </si>
  <si>
    <t>Элиза</t>
  </si>
  <si>
    <t>Валеева</t>
  </si>
  <si>
    <t>Янина</t>
  </si>
  <si>
    <t>Воронкова</t>
  </si>
  <si>
    <t>Виктория</t>
  </si>
  <si>
    <t>Константиновна</t>
  </si>
  <si>
    <t>Ермакова</t>
  </si>
  <si>
    <t>Симанович</t>
  </si>
  <si>
    <t>Р-05-06</t>
  </si>
  <si>
    <t>Ляховченко</t>
  </si>
  <si>
    <t>Сергеевна</t>
  </si>
  <si>
    <t>Антипина</t>
  </si>
  <si>
    <t>Елизавета</t>
  </si>
  <si>
    <t xml:space="preserve">Деркач </t>
  </si>
  <si>
    <t>Егор</t>
  </si>
  <si>
    <t>Владимирович</t>
  </si>
  <si>
    <t>Семёнов</t>
  </si>
  <si>
    <t>Александр</t>
  </si>
  <si>
    <t>Викторович</t>
  </si>
  <si>
    <t>Р-05-55</t>
  </si>
  <si>
    <t>Иванова</t>
  </si>
  <si>
    <t>Владиславовна</t>
  </si>
  <si>
    <t>Р-05-51</t>
  </si>
  <si>
    <t>Ананьина</t>
  </si>
  <si>
    <t>Вероника</t>
  </si>
  <si>
    <t>Р-05-57</t>
  </si>
  <si>
    <t>Куницын</t>
  </si>
  <si>
    <t>Степан</t>
  </si>
  <si>
    <t>Максимович</t>
  </si>
  <si>
    <t>Р-05-56</t>
  </si>
  <si>
    <t>Тарасов</t>
  </si>
  <si>
    <t>Р-05-04</t>
  </si>
  <si>
    <t>Макарова</t>
  </si>
  <si>
    <t>Игоревна</t>
  </si>
  <si>
    <t>В</t>
  </si>
  <si>
    <t>Панченко</t>
  </si>
  <si>
    <t>Р-05-08</t>
  </si>
  <si>
    <t xml:space="preserve">Радюк </t>
  </si>
  <si>
    <t>Амалия</t>
  </si>
  <si>
    <t>Юрченко</t>
  </si>
  <si>
    <t>Елена</t>
  </si>
  <si>
    <t>Алексеев</t>
  </si>
  <si>
    <t>Антон</t>
  </si>
  <si>
    <t>Молчанова</t>
  </si>
  <si>
    <t>Петровна</t>
  </si>
  <si>
    <t>Будько</t>
  </si>
  <si>
    <t>Мпария</t>
  </si>
  <si>
    <t>Ярославна</t>
  </si>
  <si>
    <t>Горбань</t>
  </si>
  <si>
    <t>Марина</t>
  </si>
  <si>
    <t>Адилова</t>
  </si>
  <si>
    <t>Эльмира</t>
  </si>
  <si>
    <t>Дамировна</t>
  </si>
  <si>
    <t>Шарафутдинова</t>
  </si>
  <si>
    <t xml:space="preserve"> Юлия</t>
  </si>
  <si>
    <t>Ильдаровна</t>
  </si>
  <si>
    <t>Туркова</t>
  </si>
  <si>
    <t>Олеговна</t>
  </si>
  <si>
    <t>Зуева</t>
  </si>
  <si>
    <t>Колесник</t>
  </si>
  <si>
    <t>Диана</t>
  </si>
  <si>
    <t>Скворцова</t>
  </si>
  <si>
    <t>Войтов</t>
  </si>
  <si>
    <t>Стефан</t>
  </si>
  <si>
    <t>Трапезникова</t>
  </si>
  <si>
    <t>Софья</t>
  </si>
  <si>
    <t>Киселёва</t>
  </si>
  <si>
    <t>Мирослава</t>
  </si>
  <si>
    <t>Вальянова</t>
  </si>
  <si>
    <t>Екатерина</t>
  </si>
  <si>
    <t>Артёмовна</t>
  </si>
  <si>
    <t>Кофман</t>
  </si>
  <si>
    <t>Максимовна</t>
  </si>
  <si>
    <t>Войцеховская</t>
  </si>
  <si>
    <t>Иляшов</t>
  </si>
  <si>
    <t>Юрьевич</t>
  </si>
  <si>
    <t>Полунин</t>
  </si>
  <si>
    <t>Михаил</t>
  </si>
  <si>
    <t xml:space="preserve">Большебратский </t>
  </si>
  <si>
    <t>Никита</t>
  </si>
  <si>
    <t>Ильич</t>
  </si>
  <si>
    <t>Назаренко</t>
  </si>
  <si>
    <t>Аксиния</t>
  </si>
  <si>
    <t>Филиппов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</si>
</sst>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10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wrapText="1"/>
    </xf>
    <xf numFmtId="0" fontId="11" fillId="0" borderId="0" xfId="0" applyFont="1" applyFill="1"/>
    <xf numFmtId="0" fontId="9" fillId="0" borderId="0" xfId="0" applyFont="1" applyFill="1" applyAlignment="1">
      <alignment horizontal="left"/>
    </xf>
    <xf numFmtId="0" fontId="12" fillId="0" borderId="0" xfId="0" applyFont="1" applyFill="1" applyBorder="1" applyAlignment="1"/>
    <xf numFmtId="0" fontId="1" fillId="0" borderId="0" xfId="0" applyFont="1" applyFill="1" applyBorder="1"/>
    <xf numFmtId="0" fontId="0" fillId="0" borderId="0" xfId="0" applyFill="1" applyBorder="1"/>
    <xf numFmtId="0" fontId="1" fillId="0" borderId="3" xfId="0" applyFont="1" applyFill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wrapText="1"/>
    </xf>
    <xf numFmtId="0" fontId="11" fillId="2" borderId="0" xfId="0" applyFont="1" applyFill="1"/>
    <xf numFmtId="0" fontId="8" fillId="0" borderId="13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0" fontId="8" fillId="2" borderId="14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/>
    </xf>
    <xf numFmtId="0" fontId="11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horizontal="center"/>
    </xf>
    <xf numFmtId="10" fontId="8" fillId="0" borderId="7" xfId="0" applyNumberFormat="1" applyFont="1" applyFill="1" applyBorder="1" applyAlignment="1">
      <alignment horizontal="center" wrapText="1"/>
    </xf>
    <xf numFmtId="10" fontId="8" fillId="2" borderId="7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wrapText="1"/>
    </xf>
    <xf numFmtId="0" fontId="8" fillId="4" borderId="14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10" fontId="8" fillId="4" borderId="7" xfId="0" applyNumberFormat="1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12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wrapText="1"/>
    </xf>
    <xf numFmtId="10" fontId="8" fillId="5" borderId="7" xfId="0" applyNumberFormat="1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9" fillId="5" borderId="7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11" fillId="5" borderId="0" xfId="0" applyFont="1" applyFill="1"/>
    <xf numFmtId="0" fontId="8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 applyAlignment="1"/>
    <xf numFmtId="0" fontId="1" fillId="0" borderId="6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66"/>
      <color rgb="FFCCFF99"/>
      <color rgb="FFFFFFCC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69"/>
  <sheetViews>
    <sheetView tabSelected="1" zoomScale="90" zoomScaleNormal="90" zoomScaleSheetLayoutView="75" workbookViewId="0">
      <selection activeCell="U50" sqref="U50"/>
    </sheetView>
  </sheetViews>
  <sheetFormatPr defaultColWidth="8.85546875" defaultRowHeight="15" x14ac:dyDescent="0.25"/>
  <cols>
    <col min="1" max="1" width="11.42578125" style="1" customWidth="1"/>
    <col min="2" max="11" width="6.140625" style="18" customWidth="1"/>
    <col min="12" max="12" width="15.7109375" style="18" customWidth="1"/>
    <col min="13" max="13" width="7.85546875" style="18" customWidth="1"/>
    <col min="14" max="14" width="13.7109375" customWidth="1"/>
    <col min="15" max="15" width="15.28515625" customWidth="1"/>
    <col min="16" max="16" width="25.28515625" style="2" customWidth="1"/>
    <col min="17" max="17" width="19.140625" style="2" customWidth="1"/>
    <col min="18" max="18" width="24.85546875" style="2" customWidth="1"/>
    <col min="19" max="19" width="30.28515625" style="3" customWidth="1"/>
    <col min="20" max="20" width="7.42578125" style="10" customWidth="1"/>
    <col min="21" max="21" width="9.42578125" style="10" customWidth="1"/>
    <col min="22" max="22" width="23.140625" style="2" customWidth="1"/>
    <col min="23" max="23" width="20.140625" style="2" customWidth="1"/>
    <col min="24" max="24" width="24.7109375" style="2" customWidth="1"/>
    <col min="25" max="162" width="8.85546875" style="19"/>
  </cols>
  <sheetData>
    <row r="1" spans="1:24" ht="18.75" x14ac:dyDescent="0.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3"/>
      <c r="O1" s="20" t="s">
        <v>0</v>
      </c>
      <c r="P1" s="14"/>
      <c r="Q1" s="14"/>
      <c r="R1" s="14"/>
      <c r="S1" s="20"/>
      <c r="T1" s="39"/>
      <c r="U1" s="39"/>
      <c r="V1" s="14"/>
      <c r="W1" s="14"/>
      <c r="X1" s="40"/>
    </row>
    <row r="2" spans="1:24" ht="20.25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0"/>
      <c r="N2" s="21"/>
      <c r="O2" s="41" t="s">
        <v>18</v>
      </c>
      <c r="P2" s="14"/>
      <c r="Q2" s="14"/>
      <c r="R2" s="14"/>
      <c r="S2" s="20"/>
      <c r="T2" s="39"/>
      <c r="U2" s="39"/>
      <c r="V2" s="14"/>
      <c r="W2" s="14"/>
      <c r="X2" s="14"/>
    </row>
    <row r="3" spans="1:24" ht="18.75" x14ac:dyDescent="0.3">
      <c r="A3" s="87" t="s">
        <v>101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8"/>
      <c r="N3" s="88"/>
      <c r="O3" s="88"/>
      <c r="P3" s="88"/>
      <c r="Q3" s="14" t="s">
        <v>14</v>
      </c>
      <c r="R3" s="42" t="s">
        <v>19</v>
      </c>
      <c r="S3" s="34"/>
      <c r="T3" s="43"/>
      <c r="U3" s="43"/>
      <c r="V3" s="44"/>
      <c r="W3" s="14"/>
      <c r="X3" s="14"/>
    </row>
    <row r="4" spans="1:24" ht="18.75" customHeight="1" x14ac:dyDescent="0.25">
      <c r="A4" s="98" t="s">
        <v>1</v>
      </c>
      <c r="B4" s="102" t="s">
        <v>4</v>
      </c>
      <c r="C4" s="111"/>
      <c r="D4" s="111"/>
      <c r="E4" s="111"/>
      <c r="F4" s="111"/>
      <c r="G4" s="111"/>
      <c r="H4" s="111"/>
      <c r="I4" s="111"/>
      <c r="J4" s="111"/>
      <c r="K4" s="112"/>
      <c r="L4" s="98" t="s">
        <v>2</v>
      </c>
      <c r="M4" s="98" t="s">
        <v>3</v>
      </c>
      <c r="N4" s="89" t="s">
        <v>15</v>
      </c>
      <c r="O4" s="102" t="s">
        <v>17</v>
      </c>
      <c r="P4" s="99" t="s">
        <v>8</v>
      </c>
      <c r="Q4" s="105" t="s">
        <v>9</v>
      </c>
      <c r="R4" s="99" t="s">
        <v>10</v>
      </c>
      <c r="S4" s="92" t="s">
        <v>6</v>
      </c>
      <c r="T4" s="92" t="s">
        <v>5</v>
      </c>
      <c r="U4" s="108" t="s">
        <v>7</v>
      </c>
      <c r="V4" s="95" t="s">
        <v>11</v>
      </c>
      <c r="W4" s="95" t="s">
        <v>12</v>
      </c>
      <c r="X4" s="95" t="s">
        <v>13</v>
      </c>
    </row>
    <row r="5" spans="1:24" ht="15" customHeight="1" x14ac:dyDescent="0.25">
      <c r="A5" s="98"/>
      <c r="B5" s="113"/>
      <c r="C5" s="114"/>
      <c r="D5" s="114"/>
      <c r="E5" s="114"/>
      <c r="F5" s="114"/>
      <c r="G5" s="114"/>
      <c r="H5" s="114"/>
      <c r="I5" s="114"/>
      <c r="J5" s="114"/>
      <c r="K5" s="114"/>
      <c r="L5" s="98"/>
      <c r="M5" s="98"/>
      <c r="N5" s="90"/>
      <c r="O5" s="103"/>
      <c r="P5" s="100"/>
      <c r="Q5" s="106"/>
      <c r="R5" s="100"/>
      <c r="S5" s="93"/>
      <c r="T5" s="93"/>
      <c r="U5" s="109"/>
      <c r="V5" s="96"/>
      <c r="W5" s="96"/>
      <c r="X5" s="96"/>
    </row>
    <row r="6" spans="1:24" ht="36" customHeight="1" x14ac:dyDescent="0.3">
      <c r="A6" s="98"/>
      <c r="B6" s="52">
        <v>1</v>
      </c>
      <c r="C6" s="52">
        <v>2</v>
      </c>
      <c r="D6" s="52">
        <v>3</v>
      </c>
      <c r="E6" s="52">
        <v>4</v>
      </c>
      <c r="F6" s="52">
        <v>5</v>
      </c>
      <c r="G6" s="52">
        <v>6</v>
      </c>
      <c r="H6" s="52">
        <v>7</v>
      </c>
      <c r="I6" s="52">
        <v>8</v>
      </c>
      <c r="J6" s="52">
        <v>9</v>
      </c>
      <c r="K6" s="64">
        <v>10</v>
      </c>
      <c r="L6" s="98"/>
      <c r="M6" s="98"/>
      <c r="N6" s="91"/>
      <c r="O6" s="104"/>
      <c r="P6" s="101"/>
      <c r="Q6" s="107"/>
      <c r="R6" s="101"/>
      <c r="S6" s="94"/>
      <c r="T6" s="94"/>
      <c r="U6" s="110"/>
      <c r="V6" s="97"/>
      <c r="W6" s="97"/>
      <c r="X6" s="97"/>
    </row>
    <row r="7" spans="1:24" s="33" customFormat="1" ht="15.75" customHeight="1" x14ac:dyDescent="0.25">
      <c r="A7" s="55" t="s">
        <v>26</v>
      </c>
      <c r="B7" s="63">
        <v>14</v>
      </c>
      <c r="C7" s="63">
        <v>3</v>
      </c>
      <c r="D7" s="63">
        <v>20</v>
      </c>
      <c r="E7" s="63">
        <v>6</v>
      </c>
      <c r="F7" s="63">
        <v>11</v>
      </c>
      <c r="G7" s="63">
        <v>11</v>
      </c>
      <c r="H7" s="63">
        <v>17</v>
      </c>
      <c r="I7" s="63"/>
      <c r="J7" s="63"/>
      <c r="K7" s="63"/>
      <c r="L7" s="56">
        <f>SUM(B7:K7)</f>
        <v>82</v>
      </c>
      <c r="M7" s="45">
        <v>1</v>
      </c>
      <c r="N7" s="62">
        <f>L7/101</f>
        <v>0.81188118811881194</v>
      </c>
      <c r="O7" s="46" t="s">
        <v>80</v>
      </c>
      <c r="P7" s="47" t="s">
        <v>215</v>
      </c>
      <c r="Q7" s="48" t="s">
        <v>216</v>
      </c>
      <c r="R7" s="47" t="s">
        <v>74</v>
      </c>
      <c r="S7" s="73" t="s">
        <v>75</v>
      </c>
      <c r="T7" s="49">
        <v>4</v>
      </c>
      <c r="U7" s="50" t="s">
        <v>111</v>
      </c>
      <c r="V7" s="51" t="s">
        <v>217</v>
      </c>
      <c r="W7" s="51" t="s">
        <v>218</v>
      </c>
      <c r="X7" s="51" t="s">
        <v>147</v>
      </c>
    </row>
    <row r="8" spans="1:24" s="33" customFormat="1" ht="15.75" customHeight="1" x14ac:dyDescent="0.25">
      <c r="A8" s="55" t="s">
        <v>31</v>
      </c>
      <c r="B8" s="63">
        <v>17</v>
      </c>
      <c r="C8" s="63">
        <v>3</v>
      </c>
      <c r="D8" s="63">
        <v>16</v>
      </c>
      <c r="E8" s="63">
        <v>6</v>
      </c>
      <c r="F8" s="63">
        <v>10</v>
      </c>
      <c r="G8" s="63">
        <v>11</v>
      </c>
      <c r="H8" s="63">
        <v>15</v>
      </c>
      <c r="I8" s="63"/>
      <c r="J8" s="63"/>
      <c r="K8" s="63"/>
      <c r="L8" s="56">
        <f t="shared" ref="L8:L22" si="0">SUM(B8:K8)</f>
        <v>78</v>
      </c>
      <c r="M8" s="45">
        <v>2</v>
      </c>
      <c r="N8" s="62">
        <f t="shared" ref="N8:N22" si="1">L8/101</f>
        <v>0.7722772277227723</v>
      </c>
      <c r="O8" s="46" t="s">
        <v>84</v>
      </c>
      <c r="P8" s="47" t="s">
        <v>219</v>
      </c>
      <c r="Q8" s="48" t="s">
        <v>220</v>
      </c>
      <c r="R8" s="47" t="s">
        <v>165</v>
      </c>
      <c r="S8" s="73" t="s">
        <v>75</v>
      </c>
      <c r="T8" s="49">
        <v>4</v>
      </c>
      <c r="U8" s="50" t="s">
        <v>212</v>
      </c>
      <c r="V8" s="51" t="s">
        <v>221</v>
      </c>
      <c r="W8" s="51" t="s">
        <v>121</v>
      </c>
      <c r="X8" s="51" t="s">
        <v>222</v>
      </c>
    </row>
    <row r="9" spans="1:24" s="33" customFormat="1" ht="15.75" customHeight="1" x14ac:dyDescent="0.25">
      <c r="A9" s="55" t="s">
        <v>37</v>
      </c>
      <c r="B9" s="63">
        <v>16</v>
      </c>
      <c r="C9" s="63">
        <v>3</v>
      </c>
      <c r="D9" s="63">
        <v>9</v>
      </c>
      <c r="E9" s="63">
        <v>8</v>
      </c>
      <c r="F9" s="63">
        <v>11</v>
      </c>
      <c r="G9" s="63">
        <v>11</v>
      </c>
      <c r="H9" s="63">
        <v>18</v>
      </c>
      <c r="I9" s="63"/>
      <c r="J9" s="63"/>
      <c r="K9" s="63"/>
      <c r="L9" s="56">
        <f t="shared" si="0"/>
        <v>76</v>
      </c>
      <c r="M9" s="45">
        <v>3</v>
      </c>
      <c r="N9" s="62">
        <f t="shared" si="1"/>
        <v>0.75247524752475248</v>
      </c>
      <c r="O9" s="46" t="s">
        <v>84</v>
      </c>
      <c r="P9" s="47" t="s">
        <v>223</v>
      </c>
      <c r="Q9" s="48" t="s">
        <v>224</v>
      </c>
      <c r="R9" s="47" t="s">
        <v>225</v>
      </c>
      <c r="S9" s="73" t="s">
        <v>75</v>
      </c>
      <c r="T9" s="49">
        <v>4</v>
      </c>
      <c r="U9" s="50" t="s">
        <v>76</v>
      </c>
      <c r="V9" s="51" t="s">
        <v>226</v>
      </c>
      <c r="W9" s="51" t="s">
        <v>227</v>
      </c>
      <c r="X9" s="51" t="s">
        <v>74</v>
      </c>
    </row>
    <row r="10" spans="1:24" s="33" customFormat="1" ht="15.75" customHeight="1" x14ac:dyDescent="0.25">
      <c r="A10" s="55" t="s">
        <v>35</v>
      </c>
      <c r="B10" s="63">
        <v>18</v>
      </c>
      <c r="C10" s="63">
        <v>3</v>
      </c>
      <c r="D10" s="63">
        <v>18</v>
      </c>
      <c r="E10" s="63">
        <v>4</v>
      </c>
      <c r="F10" s="63">
        <v>13</v>
      </c>
      <c r="G10" s="63">
        <v>3</v>
      </c>
      <c r="H10" s="63">
        <v>16</v>
      </c>
      <c r="I10" s="63"/>
      <c r="J10" s="63"/>
      <c r="K10" s="63"/>
      <c r="L10" s="56">
        <f t="shared" si="0"/>
        <v>75</v>
      </c>
      <c r="M10" s="45">
        <v>4</v>
      </c>
      <c r="N10" s="62">
        <f t="shared" si="1"/>
        <v>0.74257425742574257</v>
      </c>
      <c r="O10" s="70" t="s">
        <v>84</v>
      </c>
      <c r="P10" s="47" t="s">
        <v>228</v>
      </c>
      <c r="Q10" s="48" t="s">
        <v>229</v>
      </c>
      <c r="R10" s="47" t="s">
        <v>230</v>
      </c>
      <c r="S10" s="73" t="s">
        <v>75</v>
      </c>
      <c r="T10" s="49">
        <v>4</v>
      </c>
      <c r="U10" s="50" t="s">
        <v>76</v>
      </c>
      <c r="V10" s="51" t="s">
        <v>226</v>
      </c>
      <c r="W10" s="51" t="s">
        <v>227</v>
      </c>
      <c r="X10" s="51" t="s">
        <v>74</v>
      </c>
    </row>
    <row r="11" spans="1:24" s="33" customFormat="1" ht="15.75" customHeight="1" x14ac:dyDescent="0.25">
      <c r="A11" s="55" t="s">
        <v>23</v>
      </c>
      <c r="B11" s="63">
        <v>15</v>
      </c>
      <c r="C11" s="63">
        <v>3</v>
      </c>
      <c r="D11" s="63">
        <v>14</v>
      </c>
      <c r="E11" s="63">
        <v>0</v>
      </c>
      <c r="F11" s="63">
        <v>12</v>
      </c>
      <c r="G11" s="63">
        <v>11</v>
      </c>
      <c r="H11" s="63">
        <v>17</v>
      </c>
      <c r="I11" s="63"/>
      <c r="J11" s="63"/>
      <c r="K11" s="63"/>
      <c r="L11" s="56">
        <f t="shared" si="0"/>
        <v>72</v>
      </c>
      <c r="M11" s="45">
        <v>5</v>
      </c>
      <c r="N11" s="62">
        <f t="shared" si="1"/>
        <v>0.71287128712871284</v>
      </c>
      <c r="O11" s="70" t="s">
        <v>84</v>
      </c>
      <c r="P11" s="47" t="s">
        <v>231</v>
      </c>
      <c r="Q11" s="48" t="s">
        <v>232</v>
      </c>
      <c r="R11" s="47" t="s">
        <v>233</v>
      </c>
      <c r="S11" s="73" t="s">
        <v>75</v>
      </c>
      <c r="T11" s="49">
        <v>4</v>
      </c>
      <c r="U11" s="50" t="s">
        <v>111</v>
      </c>
      <c r="V11" s="51" t="s">
        <v>217</v>
      </c>
      <c r="W11" s="51" t="s">
        <v>218</v>
      </c>
      <c r="X11" s="51" t="s">
        <v>147</v>
      </c>
    </row>
    <row r="12" spans="1:24" s="33" customFormat="1" ht="15.75" customHeight="1" x14ac:dyDescent="0.25">
      <c r="A12" s="55" t="s">
        <v>34</v>
      </c>
      <c r="B12" s="63">
        <v>12</v>
      </c>
      <c r="C12" s="63">
        <v>3</v>
      </c>
      <c r="D12" s="63">
        <v>18</v>
      </c>
      <c r="E12" s="63">
        <v>6</v>
      </c>
      <c r="F12" s="63">
        <v>7</v>
      </c>
      <c r="G12" s="63">
        <v>5</v>
      </c>
      <c r="H12" s="63">
        <v>18</v>
      </c>
      <c r="I12" s="63"/>
      <c r="J12" s="63"/>
      <c r="K12" s="63"/>
      <c r="L12" s="56">
        <f t="shared" si="0"/>
        <v>69</v>
      </c>
      <c r="M12" s="45">
        <v>6</v>
      </c>
      <c r="N12" s="62">
        <f t="shared" si="1"/>
        <v>0.68316831683168322</v>
      </c>
      <c r="O12" s="70" t="s">
        <v>84</v>
      </c>
      <c r="P12" s="47" t="s">
        <v>234</v>
      </c>
      <c r="Q12" s="48" t="s">
        <v>86</v>
      </c>
      <c r="R12" s="47" t="s">
        <v>235</v>
      </c>
      <c r="S12" s="73" t="s">
        <v>75</v>
      </c>
      <c r="T12" s="49">
        <v>4</v>
      </c>
      <c r="U12" s="50" t="s">
        <v>212</v>
      </c>
      <c r="V12" s="51" t="s">
        <v>221</v>
      </c>
      <c r="W12" s="51" t="s">
        <v>121</v>
      </c>
      <c r="X12" s="51" t="s">
        <v>222</v>
      </c>
    </row>
    <row r="13" spans="1:24" s="33" customFormat="1" ht="15.75" customHeight="1" x14ac:dyDescent="0.25">
      <c r="A13" s="55" t="s">
        <v>28</v>
      </c>
      <c r="B13" s="63">
        <v>16</v>
      </c>
      <c r="C13" s="63">
        <v>3</v>
      </c>
      <c r="D13" s="63">
        <v>16</v>
      </c>
      <c r="E13" s="63">
        <v>8</v>
      </c>
      <c r="F13" s="63">
        <v>7</v>
      </c>
      <c r="G13" s="63">
        <v>0</v>
      </c>
      <c r="H13" s="63">
        <v>18</v>
      </c>
      <c r="I13" s="63"/>
      <c r="J13" s="63"/>
      <c r="K13" s="63"/>
      <c r="L13" s="56">
        <f t="shared" si="0"/>
        <v>68</v>
      </c>
      <c r="M13" s="45">
        <v>7</v>
      </c>
      <c r="N13" s="62">
        <f t="shared" si="1"/>
        <v>0.67326732673267331</v>
      </c>
      <c r="O13" s="46" t="s">
        <v>91</v>
      </c>
      <c r="P13" s="47" t="s">
        <v>236</v>
      </c>
      <c r="Q13" s="48" t="s">
        <v>86</v>
      </c>
      <c r="R13" s="47" t="s">
        <v>74</v>
      </c>
      <c r="S13" s="73" t="s">
        <v>75</v>
      </c>
      <c r="T13" s="49">
        <v>4</v>
      </c>
      <c r="U13" s="50" t="s">
        <v>87</v>
      </c>
      <c r="V13" s="51" t="s">
        <v>221</v>
      </c>
      <c r="W13" s="51" t="s">
        <v>121</v>
      </c>
      <c r="X13" s="51" t="s">
        <v>222</v>
      </c>
    </row>
    <row r="14" spans="1:24" s="33" customFormat="1" ht="15.75" customHeight="1" x14ac:dyDescent="0.25">
      <c r="A14" s="55" t="s">
        <v>29</v>
      </c>
      <c r="B14" s="63">
        <v>14</v>
      </c>
      <c r="C14" s="63">
        <v>3</v>
      </c>
      <c r="D14" s="63">
        <v>18</v>
      </c>
      <c r="E14" s="63">
        <v>8</v>
      </c>
      <c r="F14" s="63">
        <v>7</v>
      </c>
      <c r="G14" s="63">
        <v>0</v>
      </c>
      <c r="H14" s="63">
        <v>18</v>
      </c>
      <c r="I14" s="63"/>
      <c r="J14" s="63"/>
      <c r="K14" s="63"/>
      <c r="L14" s="56">
        <f t="shared" si="0"/>
        <v>68</v>
      </c>
      <c r="M14" s="45">
        <v>7</v>
      </c>
      <c r="N14" s="62">
        <f t="shared" si="1"/>
        <v>0.67326732673267331</v>
      </c>
      <c r="O14" s="46" t="s">
        <v>91</v>
      </c>
      <c r="P14" s="47" t="s">
        <v>237</v>
      </c>
      <c r="Q14" s="48" t="s">
        <v>238</v>
      </c>
      <c r="R14" s="47" t="s">
        <v>74</v>
      </c>
      <c r="S14" s="73" t="s">
        <v>75</v>
      </c>
      <c r="T14" s="49">
        <v>4</v>
      </c>
      <c r="U14" s="50" t="s">
        <v>87</v>
      </c>
      <c r="V14" s="51" t="s">
        <v>221</v>
      </c>
      <c r="W14" s="51" t="s">
        <v>121</v>
      </c>
      <c r="X14" s="51" t="s">
        <v>222</v>
      </c>
    </row>
    <row r="15" spans="1:24" s="33" customFormat="1" ht="15.75" customHeight="1" x14ac:dyDescent="0.25">
      <c r="A15" s="55" t="s">
        <v>20</v>
      </c>
      <c r="B15" s="63">
        <v>16</v>
      </c>
      <c r="C15" s="63">
        <v>3</v>
      </c>
      <c r="D15" s="63">
        <v>20</v>
      </c>
      <c r="E15" s="63">
        <v>8</v>
      </c>
      <c r="F15" s="63">
        <v>11</v>
      </c>
      <c r="G15" s="63">
        <v>8</v>
      </c>
      <c r="H15" s="63">
        <v>0</v>
      </c>
      <c r="I15" s="63"/>
      <c r="J15" s="63"/>
      <c r="K15" s="63"/>
      <c r="L15" s="56">
        <f t="shared" si="0"/>
        <v>66</v>
      </c>
      <c r="M15" s="45">
        <v>8</v>
      </c>
      <c r="N15" s="62">
        <f t="shared" si="1"/>
        <v>0.65346534653465349</v>
      </c>
      <c r="O15" s="46" t="s">
        <v>91</v>
      </c>
      <c r="P15" s="47" t="s">
        <v>239</v>
      </c>
      <c r="Q15" s="48" t="s">
        <v>202</v>
      </c>
      <c r="R15" s="47" t="s">
        <v>235</v>
      </c>
      <c r="S15" s="73" t="s">
        <v>75</v>
      </c>
      <c r="T15" s="49">
        <v>4</v>
      </c>
      <c r="U15" s="50" t="s">
        <v>111</v>
      </c>
      <c r="V15" s="51" t="s">
        <v>217</v>
      </c>
      <c r="W15" s="51" t="s">
        <v>218</v>
      </c>
      <c r="X15" s="51" t="s">
        <v>147</v>
      </c>
    </row>
    <row r="16" spans="1:24" s="33" customFormat="1" ht="15.75" customHeight="1" x14ac:dyDescent="0.25">
      <c r="A16" s="55" t="s">
        <v>27</v>
      </c>
      <c r="B16" s="63">
        <v>8</v>
      </c>
      <c r="C16" s="63">
        <v>3</v>
      </c>
      <c r="D16" s="63">
        <v>14</v>
      </c>
      <c r="E16" s="63">
        <v>6</v>
      </c>
      <c r="F16" s="63">
        <v>8</v>
      </c>
      <c r="G16" s="63">
        <v>6</v>
      </c>
      <c r="H16" s="63">
        <v>18</v>
      </c>
      <c r="I16" s="63"/>
      <c r="J16" s="63"/>
      <c r="K16" s="63"/>
      <c r="L16" s="56">
        <f t="shared" si="0"/>
        <v>63</v>
      </c>
      <c r="M16" s="45">
        <v>9</v>
      </c>
      <c r="N16" s="62">
        <f t="shared" si="1"/>
        <v>0.62376237623762376</v>
      </c>
      <c r="O16" s="46" t="s">
        <v>91</v>
      </c>
      <c r="P16" s="47" t="s">
        <v>240</v>
      </c>
      <c r="Q16" s="48" t="s">
        <v>241</v>
      </c>
      <c r="R16" s="47" t="s">
        <v>176</v>
      </c>
      <c r="S16" s="73" t="s">
        <v>75</v>
      </c>
      <c r="T16" s="49">
        <v>4</v>
      </c>
      <c r="U16" s="50" t="s">
        <v>87</v>
      </c>
      <c r="V16" s="51" t="s">
        <v>221</v>
      </c>
      <c r="W16" s="51" t="s">
        <v>121</v>
      </c>
      <c r="X16" s="51" t="s">
        <v>222</v>
      </c>
    </row>
    <row r="17" spans="1:24" s="33" customFormat="1" ht="15.75" customHeight="1" x14ac:dyDescent="0.25">
      <c r="A17" s="55" t="s">
        <v>30</v>
      </c>
      <c r="B17" s="63">
        <v>10</v>
      </c>
      <c r="C17" s="63">
        <v>3</v>
      </c>
      <c r="D17" s="63">
        <v>14</v>
      </c>
      <c r="E17" s="63">
        <v>4</v>
      </c>
      <c r="F17" s="63">
        <v>10</v>
      </c>
      <c r="G17" s="63">
        <v>3</v>
      </c>
      <c r="H17" s="63">
        <v>18</v>
      </c>
      <c r="I17" s="63"/>
      <c r="J17" s="63"/>
      <c r="K17" s="63"/>
      <c r="L17" s="56">
        <f t="shared" ref="L17" si="2">SUM(B17:K17)</f>
        <v>62</v>
      </c>
      <c r="M17" s="45">
        <v>10</v>
      </c>
      <c r="N17" s="62">
        <f t="shared" ref="N17" si="3">L17/101</f>
        <v>0.61386138613861385</v>
      </c>
      <c r="O17" s="46" t="s">
        <v>91</v>
      </c>
      <c r="P17" s="47" t="s">
        <v>249</v>
      </c>
      <c r="Q17" s="48" t="s">
        <v>190</v>
      </c>
      <c r="R17" s="47" t="s">
        <v>250</v>
      </c>
      <c r="S17" s="73" t="s">
        <v>75</v>
      </c>
      <c r="T17" s="49">
        <v>4</v>
      </c>
      <c r="U17" s="50" t="s">
        <v>87</v>
      </c>
      <c r="V17" s="51" t="s">
        <v>221</v>
      </c>
      <c r="W17" s="51" t="s">
        <v>121</v>
      </c>
      <c r="X17" s="51" t="s">
        <v>222</v>
      </c>
    </row>
    <row r="18" spans="1:24" s="33" customFormat="1" ht="15.75" customHeight="1" x14ac:dyDescent="0.25">
      <c r="A18" s="55" t="s">
        <v>22</v>
      </c>
      <c r="B18" s="63">
        <v>12</v>
      </c>
      <c r="C18" s="63">
        <v>3</v>
      </c>
      <c r="D18" s="63">
        <v>16</v>
      </c>
      <c r="E18" s="63">
        <v>6</v>
      </c>
      <c r="F18" s="63">
        <v>6</v>
      </c>
      <c r="G18" s="63">
        <v>0</v>
      </c>
      <c r="H18" s="63">
        <v>18</v>
      </c>
      <c r="I18" s="63"/>
      <c r="J18" s="63"/>
      <c r="K18" s="63"/>
      <c r="L18" s="56">
        <f t="shared" si="0"/>
        <v>61</v>
      </c>
      <c r="M18" s="45">
        <v>11</v>
      </c>
      <c r="N18" s="62">
        <f t="shared" si="1"/>
        <v>0.60396039603960394</v>
      </c>
      <c r="O18" s="46" t="s">
        <v>91</v>
      </c>
      <c r="P18" s="47" t="s">
        <v>242</v>
      </c>
      <c r="Q18" s="48" t="s">
        <v>243</v>
      </c>
      <c r="R18" s="47" t="s">
        <v>160</v>
      </c>
      <c r="S18" s="73" t="s">
        <v>75</v>
      </c>
      <c r="T18" s="49">
        <v>4</v>
      </c>
      <c r="U18" s="50" t="s">
        <v>111</v>
      </c>
      <c r="V18" s="51" t="s">
        <v>217</v>
      </c>
      <c r="W18" s="51" t="s">
        <v>218</v>
      </c>
      <c r="X18" s="51" t="s">
        <v>147</v>
      </c>
    </row>
    <row r="19" spans="1:24" s="33" customFormat="1" ht="15.75" customHeight="1" x14ac:dyDescent="0.25">
      <c r="A19" s="55" t="s">
        <v>25</v>
      </c>
      <c r="B19" s="63">
        <v>12</v>
      </c>
      <c r="C19" s="63">
        <v>3</v>
      </c>
      <c r="D19" s="63">
        <v>20</v>
      </c>
      <c r="E19" s="63">
        <v>4</v>
      </c>
      <c r="F19" s="63">
        <v>11</v>
      </c>
      <c r="G19" s="63">
        <v>11</v>
      </c>
      <c r="H19" s="63">
        <v>0</v>
      </c>
      <c r="I19" s="63"/>
      <c r="J19" s="63"/>
      <c r="K19" s="63"/>
      <c r="L19" s="56">
        <f t="shared" si="0"/>
        <v>61</v>
      </c>
      <c r="M19" s="45">
        <v>11</v>
      </c>
      <c r="N19" s="62">
        <f t="shared" si="1"/>
        <v>0.60396039603960394</v>
      </c>
      <c r="O19" s="46" t="s">
        <v>91</v>
      </c>
      <c r="P19" s="47" t="s">
        <v>244</v>
      </c>
      <c r="Q19" s="48" t="s">
        <v>245</v>
      </c>
      <c r="R19" s="47" t="s">
        <v>74</v>
      </c>
      <c r="S19" s="73" t="s">
        <v>75</v>
      </c>
      <c r="T19" s="49">
        <v>4</v>
      </c>
      <c r="U19" s="50" t="s">
        <v>111</v>
      </c>
      <c r="V19" s="51" t="s">
        <v>217</v>
      </c>
      <c r="W19" s="51" t="s">
        <v>218</v>
      </c>
      <c r="X19" s="51" t="s">
        <v>147</v>
      </c>
    </row>
    <row r="20" spans="1:24" s="33" customFormat="1" ht="15.75" customHeight="1" x14ac:dyDescent="0.25">
      <c r="A20" s="55" t="s">
        <v>26</v>
      </c>
      <c r="B20" s="63">
        <v>7</v>
      </c>
      <c r="C20" s="63">
        <v>3</v>
      </c>
      <c r="D20" s="63">
        <v>12</v>
      </c>
      <c r="E20" s="63">
        <v>6</v>
      </c>
      <c r="F20" s="63">
        <v>6</v>
      </c>
      <c r="G20" s="63">
        <v>6</v>
      </c>
      <c r="H20" s="63">
        <v>18</v>
      </c>
      <c r="I20" s="63"/>
      <c r="J20" s="63"/>
      <c r="K20" s="63"/>
      <c r="L20" s="56">
        <f t="shared" si="0"/>
        <v>58</v>
      </c>
      <c r="M20" s="45">
        <v>12</v>
      </c>
      <c r="N20" s="62">
        <f t="shared" si="1"/>
        <v>0.57425742574257421</v>
      </c>
      <c r="O20" s="46" t="s">
        <v>91</v>
      </c>
      <c r="P20" s="47" t="s">
        <v>246</v>
      </c>
      <c r="Q20" s="48" t="s">
        <v>247</v>
      </c>
      <c r="R20" s="47" t="s">
        <v>248</v>
      </c>
      <c r="S20" s="73" t="s">
        <v>75</v>
      </c>
      <c r="T20" s="49">
        <v>4</v>
      </c>
      <c r="U20" s="50" t="s">
        <v>87</v>
      </c>
      <c r="V20" s="51" t="s">
        <v>221</v>
      </c>
      <c r="W20" s="51" t="s">
        <v>121</v>
      </c>
      <c r="X20" s="51" t="s">
        <v>222</v>
      </c>
    </row>
    <row r="21" spans="1:24" s="33" customFormat="1" ht="15.75" customHeight="1" x14ac:dyDescent="0.25">
      <c r="A21" s="55" t="s">
        <v>32</v>
      </c>
      <c r="B21" s="63">
        <v>7</v>
      </c>
      <c r="C21" s="63">
        <v>3</v>
      </c>
      <c r="D21" s="63">
        <v>18</v>
      </c>
      <c r="E21" s="63">
        <v>8</v>
      </c>
      <c r="F21" s="63">
        <v>6</v>
      </c>
      <c r="G21" s="63">
        <v>0</v>
      </c>
      <c r="H21" s="63">
        <v>15</v>
      </c>
      <c r="I21" s="63"/>
      <c r="J21" s="63"/>
      <c r="K21" s="63"/>
      <c r="L21" s="56">
        <f t="shared" si="0"/>
        <v>57</v>
      </c>
      <c r="M21" s="45">
        <v>13</v>
      </c>
      <c r="N21" s="62">
        <f t="shared" si="1"/>
        <v>0.5643564356435643</v>
      </c>
      <c r="O21" s="46" t="s">
        <v>91</v>
      </c>
      <c r="P21" s="47" t="s">
        <v>251</v>
      </c>
      <c r="Q21" s="48" t="s">
        <v>93</v>
      </c>
      <c r="R21" s="47" t="s">
        <v>235</v>
      </c>
      <c r="S21" s="73" t="s">
        <v>75</v>
      </c>
      <c r="T21" s="49">
        <v>4</v>
      </c>
      <c r="U21" s="50" t="s">
        <v>212</v>
      </c>
      <c r="V21" s="51" t="s">
        <v>221</v>
      </c>
      <c r="W21" s="51" t="s">
        <v>121</v>
      </c>
      <c r="X21" s="51" t="s">
        <v>222</v>
      </c>
    </row>
    <row r="22" spans="1:24" s="33" customFormat="1" ht="15.75" customHeight="1" x14ac:dyDescent="0.25">
      <c r="A22" s="55" t="s">
        <v>24</v>
      </c>
      <c r="B22" s="63">
        <v>8</v>
      </c>
      <c r="C22" s="63">
        <v>3</v>
      </c>
      <c r="D22" s="63">
        <v>14</v>
      </c>
      <c r="E22" s="63">
        <v>8</v>
      </c>
      <c r="F22" s="63">
        <v>9</v>
      </c>
      <c r="G22" s="63">
        <v>0</v>
      </c>
      <c r="H22" s="63">
        <v>14</v>
      </c>
      <c r="I22" s="63"/>
      <c r="J22" s="63"/>
      <c r="K22" s="63"/>
      <c r="L22" s="56">
        <f t="shared" si="0"/>
        <v>56</v>
      </c>
      <c r="M22" s="45">
        <v>14</v>
      </c>
      <c r="N22" s="62">
        <f t="shared" si="1"/>
        <v>0.5544554455445545</v>
      </c>
      <c r="O22" s="46" t="s">
        <v>91</v>
      </c>
      <c r="P22" s="47" t="s">
        <v>252</v>
      </c>
      <c r="Q22" s="48" t="s">
        <v>175</v>
      </c>
      <c r="R22" s="47" t="s">
        <v>253</v>
      </c>
      <c r="S22" s="73" t="s">
        <v>75</v>
      </c>
      <c r="T22" s="49">
        <v>4</v>
      </c>
      <c r="U22" s="50" t="s">
        <v>111</v>
      </c>
      <c r="V22" s="51" t="s">
        <v>217</v>
      </c>
      <c r="W22" s="51" t="s">
        <v>218</v>
      </c>
      <c r="X22" s="51" t="s">
        <v>147</v>
      </c>
    </row>
    <row r="23" spans="1:24" s="33" customFormat="1" ht="15.75" customHeight="1" x14ac:dyDescent="0.25">
      <c r="A23" s="55" t="s">
        <v>33</v>
      </c>
      <c r="B23" s="63">
        <v>4</v>
      </c>
      <c r="C23" s="63">
        <v>3</v>
      </c>
      <c r="D23" s="63">
        <v>16</v>
      </c>
      <c r="E23" s="63">
        <v>8</v>
      </c>
      <c r="F23" s="63">
        <v>7</v>
      </c>
      <c r="G23" s="63">
        <v>0</v>
      </c>
      <c r="H23" s="63">
        <v>17</v>
      </c>
      <c r="I23" s="63"/>
      <c r="J23" s="63"/>
      <c r="K23" s="63"/>
      <c r="L23" s="56">
        <f t="shared" ref="L23:L38" si="4">SUM(B23:K23)</f>
        <v>55</v>
      </c>
      <c r="M23" s="45">
        <v>15</v>
      </c>
      <c r="N23" s="62">
        <f t="shared" ref="N23:N25" si="5">L23/101</f>
        <v>0.54455445544554459</v>
      </c>
      <c r="O23" s="46" t="s">
        <v>91</v>
      </c>
      <c r="P23" s="47" t="s">
        <v>254</v>
      </c>
      <c r="Q23" s="48" t="s">
        <v>255</v>
      </c>
      <c r="R23" s="47" t="s">
        <v>90</v>
      </c>
      <c r="S23" s="73" t="s">
        <v>75</v>
      </c>
      <c r="T23" s="49">
        <v>4</v>
      </c>
      <c r="U23" s="50" t="s">
        <v>212</v>
      </c>
      <c r="V23" s="51" t="s">
        <v>221</v>
      </c>
      <c r="W23" s="51" t="s">
        <v>121</v>
      </c>
      <c r="X23" s="51" t="s">
        <v>222</v>
      </c>
    </row>
    <row r="24" spans="1:24" s="33" customFormat="1" ht="15.75" customHeight="1" x14ac:dyDescent="0.25">
      <c r="A24" s="55" t="s">
        <v>36</v>
      </c>
      <c r="B24" s="63">
        <v>4</v>
      </c>
      <c r="C24" s="63">
        <v>3</v>
      </c>
      <c r="D24" s="63">
        <v>14</v>
      </c>
      <c r="E24" s="63">
        <v>8</v>
      </c>
      <c r="F24" s="63">
        <v>5</v>
      </c>
      <c r="G24" s="63">
        <v>3</v>
      </c>
      <c r="H24" s="63">
        <v>18</v>
      </c>
      <c r="I24" s="63"/>
      <c r="J24" s="63"/>
      <c r="K24" s="63"/>
      <c r="L24" s="56">
        <f t="shared" si="4"/>
        <v>55</v>
      </c>
      <c r="M24" s="45">
        <v>15</v>
      </c>
      <c r="N24" s="62">
        <f t="shared" si="5"/>
        <v>0.54455445544554459</v>
      </c>
      <c r="O24" s="46" t="s">
        <v>91</v>
      </c>
      <c r="P24" s="47" t="s">
        <v>256</v>
      </c>
      <c r="Q24" s="48" t="s">
        <v>257</v>
      </c>
      <c r="R24" s="47" t="s">
        <v>258</v>
      </c>
      <c r="S24" s="73" t="s">
        <v>75</v>
      </c>
      <c r="T24" s="49">
        <v>4</v>
      </c>
      <c r="U24" s="50" t="s">
        <v>76</v>
      </c>
      <c r="V24" s="51" t="s">
        <v>226</v>
      </c>
      <c r="W24" s="51" t="s">
        <v>227</v>
      </c>
      <c r="X24" s="51" t="s">
        <v>74</v>
      </c>
    </row>
    <row r="25" spans="1:24" s="33" customFormat="1" ht="15.75" customHeight="1" x14ac:dyDescent="0.25">
      <c r="A25" s="55" t="s">
        <v>38</v>
      </c>
      <c r="B25" s="63">
        <v>4</v>
      </c>
      <c r="C25" s="63">
        <v>3</v>
      </c>
      <c r="D25" s="63">
        <v>16</v>
      </c>
      <c r="E25" s="63">
        <v>6</v>
      </c>
      <c r="F25" s="63">
        <v>6</v>
      </c>
      <c r="G25" s="63">
        <v>3</v>
      </c>
      <c r="H25" s="63">
        <v>17</v>
      </c>
      <c r="I25" s="63"/>
      <c r="J25" s="63"/>
      <c r="K25" s="63"/>
      <c r="L25" s="56">
        <f t="shared" si="4"/>
        <v>55</v>
      </c>
      <c r="M25" s="45">
        <v>15</v>
      </c>
      <c r="N25" s="62">
        <f t="shared" si="5"/>
        <v>0.54455445544554459</v>
      </c>
      <c r="O25" s="46" t="s">
        <v>91</v>
      </c>
      <c r="P25" s="47" t="s">
        <v>259</v>
      </c>
      <c r="Q25" s="48" t="s">
        <v>260</v>
      </c>
      <c r="R25" s="47" t="s">
        <v>74</v>
      </c>
      <c r="S25" s="73" t="s">
        <v>75</v>
      </c>
      <c r="T25" s="49">
        <v>4</v>
      </c>
      <c r="U25" s="50" t="s">
        <v>76</v>
      </c>
      <c r="V25" s="51" t="s">
        <v>226</v>
      </c>
      <c r="W25" s="51" t="s">
        <v>227</v>
      </c>
      <c r="X25" s="51" t="s">
        <v>74</v>
      </c>
    </row>
    <row r="26" spans="1:24" s="33" customFormat="1" ht="15.75" customHeight="1" x14ac:dyDescent="0.25">
      <c r="A26" s="54" t="s">
        <v>39</v>
      </c>
      <c r="B26" s="65">
        <v>8</v>
      </c>
      <c r="C26" s="65">
        <v>14</v>
      </c>
      <c r="D26" s="65">
        <v>4</v>
      </c>
      <c r="E26" s="65">
        <v>2</v>
      </c>
      <c r="F26" s="65">
        <v>8</v>
      </c>
      <c r="G26" s="65">
        <v>4</v>
      </c>
      <c r="H26" s="65">
        <v>4</v>
      </c>
      <c r="I26" s="65">
        <v>6</v>
      </c>
      <c r="J26" s="65">
        <v>0</v>
      </c>
      <c r="K26" s="65">
        <v>6</v>
      </c>
      <c r="L26" s="24">
        <f t="shared" si="4"/>
        <v>56</v>
      </c>
      <c r="M26" s="24">
        <v>1</v>
      </c>
      <c r="N26" s="61">
        <f>L26/70</f>
        <v>0.8</v>
      </c>
      <c r="O26" s="32" t="s">
        <v>80</v>
      </c>
      <c r="P26" s="30" t="s">
        <v>181</v>
      </c>
      <c r="Q26" s="29" t="s">
        <v>182</v>
      </c>
      <c r="R26" s="30" t="s">
        <v>183</v>
      </c>
      <c r="S26" s="31" t="s">
        <v>75</v>
      </c>
      <c r="T26" s="31">
        <v>5</v>
      </c>
      <c r="U26" s="27" t="s">
        <v>87</v>
      </c>
      <c r="V26" s="28" t="s">
        <v>184</v>
      </c>
      <c r="W26" s="28" t="s">
        <v>121</v>
      </c>
      <c r="X26" s="28" t="s">
        <v>100</v>
      </c>
    </row>
    <row r="27" spans="1:24" s="33" customFormat="1" ht="15.75" customHeight="1" x14ac:dyDescent="0.25">
      <c r="A27" s="54" t="s">
        <v>186</v>
      </c>
      <c r="B27" s="65">
        <v>9</v>
      </c>
      <c r="C27" s="65">
        <v>12</v>
      </c>
      <c r="D27" s="65">
        <v>2</v>
      </c>
      <c r="E27" s="65">
        <v>2</v>
      </c>
      <c r="F27" s="65">
        <v>7.5</v>
      </c>
      <c r="G27" s="65">
        <v>4</v>
      </c>
      <c r="H27" s="65">
        <v>4</v>
      </c>
      <c r="I27" s="65">
        <v>5</v>
      </c>
      <c r="J27" s="65">
        <v>0</v>
      </c>
      <c r="K27" s="65">
        <v>5</v>
      </c>
      <c r="L27" s="24">
        <f t="shared" si="4"/>
        <v>50.5</v>
      </c>
      <c r="M27" s="24">
        <v>2</v>
      </c>
      <c r="N27" s="61">
        <f t="shared" ref="N27:N38" si="6">L27/70</f>
        <v>0.72142857142857142</v>
      </c>
      <c r="O27" s="32" t="s">
        <v>84</v>
      </c>
      <c r="P27" s="30" t="s">
        <v>185</v>
      </c>
      <c r="Q27" s="29" t="s">
        <v>86</v>
      </c>
      <c r="R27" s="30" t="s">
        <v>160</v>
      </c>
      <c r="S27" s="31" t="s">
        <v>75</v>
      </c>
      <c r="T27" s="31">
        <v>5</v>
      </c>
      <c r="U27" s="27" t="s">
        <v>87</v>
      </c>
      <c r="V27" s="28" t="s">
        <v>184</v>
      </c>
      <c r="W27" s="28" t="s">
        <v>121</v>
      </c>
      <c r="X27" s="28" t="s">
        <v>100</v>
      </c>
    </row>
    <row r="28" spans="1:24" s="33" customFormat="1" ht="15.75" customHeight="1" x14ac:dyDescent="0.25">
      <c r="A28" s="54" t="s">
        <v>40</v>
      </c>
      <c r="B28" s="65">
        <v>7</v>
      </c>
      <c r="C28" s="65">
        <v>14</v>
      </c>
      <c r="D28" s="65">
        <v>4</v>
      </c>
      <c r="E28" s="65">
        <v>2</v>
      </c>
      <c r="F28" s="65">
        <v>8</v>
      </c>
      <c r="G28" s="65">
        <v>2</v>
      </c>
      <c r="H28" s="65">
        <v>4</v>
      </c>
      <c r="I28" s="65">
        <v>5</v>
      </c>
      <c r="J28" s="65">
        <v>0</v>
      </c>
      <c r="K28" s="65">
        <v>2</v>
      </c>
      <c r="L28" s="24">
        <f t="shared" si="4"/>
        <v>48</v>
      </c>
      <c r="M28" s="24">
        <v>3</v>
      </c>
      <c r="N28" s="61">
        <f t="shared" si="6"/>
        <v>0.68571428571428572</v>
      </c>
      <c r="O28" s="32" t="s">
        <v>84</v>
      </c>
      <c r="P28" s="30" t="s">
        <v>187</v>
      </c>
      <c r="Q28" s="29" t="s">
        <v>131</v>
      </c>
      <c r="R28" s="30" t="s">
        <v>188</v>
      </c>
      <c r="S28" s="31" t="s">
        <v>75</v>
      </c>
      <c r="T28" s="31">
        <v>5</v>
      </c>
      <c r="U28" s="27" t="s">
        <v>87</v>
      </c>
      <c r="V28" s="28" t="s">
        <v>184</v>
      </c>
      <c r="W28" s="28" t="s">
        <v>121</v>
      </c>
      <c r="X28" s="28" t="s">
        <v>100</v>
      </c>
    </row>
    <row r="29" spans="1:24" s="33" customFormat="1" ht="15.75" customHeight="1" x14ac:dyDescent="0.25">
      <c r="A29" s="54" t="s">
        <v>21</v>
      </c>
      <c r="B29" s="65">
        <v>8</v>
      </c>
      <c r="C29" s="65">
        <v>10</v>
      </c>
      <c r="D29" s="65">
        <v>4</v>
      </c>
      <c r="E29" s="65">
        <v>2</v>
      </c>
      <c r="F29" s="65">
        <v>8</v>
      </c>
      <c r="G29" s="65">
        <v>4</v>
      </c>
      <c r="H29" s="65">
        <v>4</v>
      </c>
      <c r="I29" s="65">
        <v>5</v>
      </c>
      <c r="J29" s="65">
        <v>0</v>
      </c>
      <c r="K29" s="65">
        <v>3</v>
      </c>
      <c r="L29" s="24">
        <f t="shared" si="4"/>
        <v>48</v>
      </c>
      <c r="M29" s="24">
        <v>3</v>
      </c>
      <c r="N29" s="61">
        <f t="shared" si="6"/>
        <v>0.68571428571428572</v>
      </c>
      <c r="O29" s="32" t="s">
        <v>84</v>
      </c>
      <c r="P29" s="30" t="s">
        <v>189</v>
      </c>
      <c r="Q29" s="29" t="s">
        <v>190</v>
      </c>
      <c r="R29" s="30" t="s">
        <v>129</v>
      </c>
      <c r="S29" s="31" t="s">
        <v>75</v>
      </c>
      <c r="T29" s="31">
        <v>5</v>
      </c>
      <c r="U29" s="27" t="s">
        <v>87</v>
      </c>
      <c r="V29" s="28" t="s">
        <v>184</v>
      </c>
      <c r="W29" s="28" t="s">
        <v>121</v>
      </c>
      <c r="X29" s="28" t="s">
        <v>100</v>
      </c>
    </row>
    <row r="30" spans="1:24" s="33" customFormat="1" ht="15.75" customHeight="1" x14ac:dyDescent="0.25">
      <c r="A30" s="54" t="s">
        <v>41</v>
      </c>
      <c r="B30" s="65">
        <v>6</v>
      </c>
      <c r="C30" s="65">
        <v>14</v>
      </c>
      <c r="D30" s="65">
        <v>4</v>
      </c>
      <c r="E30" s="65">
        <v>0</v>
      </c>
      <c r="F30" s="65">
        <v>8</v>
      </c>
      <c r="G30" s="65">
        <v>4</v>
      </c>
      <c r="H30" s="65">
        <v>4</v>
      </c>
      <c r="I30" s="65">
        <v>3</v>
      </c>
      <c r="J30" s="65">
        <v>0</v>
      </c>
      <c r="K30" s="65">
        <v>1</v>
      </c>
      <c r="L30" s="24">
        <f t="shared" ref="L30:L35" si="7">SUM(B30:K30)</f>
        <v>44</v>
      </c>
      <c r="M30" s="24">
        <v>4</v>
      </c>
      <c r="N30" s="61">
        <f t="shared" ref="N30:N35" si="8">L30/70</f>
        <v>0.62857142857142856</v>
      </c>
      <c r="O30" s="32" t="s">
        <v>91</v>
      </c>
      <c r="P30" s="30" t="s">
        <v>191</v>
      </c>
      <c r="Q30" s="29" t="s">
        <v>192</v>
      </c>
      <c r="R30" s="30" t="s">
        <v>193</v>
      </c>
      <c r="S30" s="31" t="s">
        <v>75</v>
      </c>
      <c r="T30" s="31">
        <v>5</v>
      </c>
      <c r="U30" s="27" t="s">
        <v>87</v>
      </c>
      <c r="V30" s="28" t="s">
        <v>184</v>
      </c>
      <c r="W30" s="28" t="s">
        <v>121</v>
      </c>
      <c r="X30" s="28" t="s">
        <v>100</v>
      </c>
    </row>
    <row r="31" spans="1:24" s="33" customFormat="1" ht="15.75" customHeight="1" x14ac:dyDescent="0.25">
      <c r="A31" s="54" t="s">
        <v>42</v>
      </c>
      <c r="B31" s="65">
        <v>7</v>
      </c>
      <c r="C31" s="65">
        <v>10</v>
      </c>
      <c r="D31" s="65">
        <v>4</v>
      </c>
      <c r="E31" s="65">
        <v>2</v>
      </c>
      <c r="F31" s="65">
        <v>8</v>
      </c>
      <c r="G31" s="65">
        <v>4</v>
      </c>
      <c r="H31" s="65">
        <v>0</v>
      </c>
      <c r="I31" s="65">
        <v>5</v>
      </c>
      <c r="J31" s="65">
        <v>0</v>
      </c>
      <c r="K31" s="65">
        <v>1</v>
      </c>
      <c r="L31" s="24">
        <f t="shared" ref="L31:L32" si="9">SUM(B31:K31)</f>
        <v>41</v>
      </c>
      <c r="M31" s="24">
        <v>5</v>
      </c>
      <c r="N31" s="61">
        <f t="shared" ref="N31:N32" si="10">L31/70</f>
        <v>0.58571428571428574</v>
      </c>
      <c r="O31" s="32" t="s">
        <v>91</v>
      </c>
      <c r="P31" s="30" t="s">
        <v>210</v>
      </c>
      <c r="Q31" s="29" t="s">
        <v>93</v>
      </c>
      <c r="R31" s="30" t="s">
        <v>211</v>
      </c>
      <c r="S31" s="31" t="s">
        <v>75</v>
      </c>
      <c r="T31" s="31">
        <v>5</v>
      </c>
      <c r="U31" s="27" t="s">
        <v>212</v>
      </c>
      <c r="V31" s="28" t="s">
        <v>184</v>
      </c>
      <c r="W31" s="28" t="s">
        <v>121</v>
      </c>
      <c r="X31" s="28" t="s">
        <v>100</v>
      </c>
    </row>
    <row r="32" spans="1:24" s="33" customFormat="1" ht="15.75" customHeight="1" x14ac:dyDescent="0.25">
      <c r="A32" s="54" t="s">
        <v>214</v>
      </c>
      <c r="B32" s="65">
        <v>8</v>
      </c>
      <c r="C32" s="65">
        <v>4</v>
      </c>
      <c r="D32" s="65">
        <v>4</v>
      </c>
      <c r="E32" s="65">
        <v>2</v>
      </c>
      <c r="F32" s="65">
        <v>8</v>
      </c>
      <c r="G32" s="65">
        <v>2</v>
      </c>
      <c r="H32" s="65">
        <v>4</v>
      </c>
      <c r="I32" s="65">
        <v>5</v>
      </c>
      <c r="J32" s="65">
        <v>0</v>
      </c>
      <c r="K32" s="65">
        <v>3</v>
      </c>
      <c r="L32" s="24">
        <f t="shared" si="9"/>
        <v>40</v>
      </c>
      <c r="M32" s="24">
        <v>6</v>
      </c>
      <c r="N32" s="61">
        <f t="shared" si="10"/>
        <v>0.5714285714285714</v>
      </c>
      <c r="O32" s="32" t="s">
        <v>91</v>
      </c>
      <c r="P32" s="30" t="s">
        <v>213</v>
      </c>
      <c r="Q32" s="29" t="s">
        <v>125</v>
      </c>
      <c r="R32" s="30" t="s">
        <v>126</v>
      </c>
      <c r="S32" s="31" t="s">
        <v>75</v>
      </c>
      <c r="T32" s="31">
        <v>5</v>
      </c>
      <c r="U32" s="27" t="s">
        <v>212</v>
      </c>
      <c r="V32" s="28" t="s">
        <v>184</v>
      </c>
      <c r="W32" s="28" t="s">
        <v>121</v>
      </c>
      <c r="X32" s="28" t="s">
        <v>100</v>
      </c>
    </row>
    <row r="33" spans="1:24" s="33" customFormat="1" ht="15.75" customHeight="1" x14ac:dyDescent="0.25">
      <c r="A33" s="54" t="s">
        <v>197</v>
      </c>
      <c r="B33" s="65">
        <v>7</v>
      </c>
      <c r="C33" s="65">
        <v>4</v>
      </c>
      <c r="D33" s="65">
        <v>4</v>
      </c>
      <c r="E33" s="65">
        <v>2</v>
      </c>
      <c r="F33" s="65">
        <v>7.5</v>
      </c>
      <c r="G33" s="65">
        <v>0</v>
      </c>
      <c r="H33" s="65">
        <v>0</v>
      </c>
      <c r="I33" s="65">
        <v>4</v>
      </c>
      <c r="J33" s="65">
        <v>0</v>
      </c>
      <c r="K33" s="65">
        <v>9</v>
      </c>
      <c r="L33" s="24">
        <f t="shared" si="7"/>
        <v>37.5</v>
      </c>
      <c r="M33" s="24">
        <v>7</v>
      </c>
      <c r="N33" s="61">
        <f t="shared" si="8"/>
        <v>0.5357142857142857</v>
      </c>
      <c r="O33" s="32" t="s">
        <v>91</v>
      </c>
      <c r="P33" s="30" t="s">
        <v>194</v>
      </c>
      <c r="Q33" s="29" t="s">
        <v>195</v>
      </c>
      <c r="R33" s="30" t="s">
        <v>196</v>
      </c>
      <c r="S33" s="31" t="s">
        <v>75</v>
      </c>
      <c r="T33" s="31">
        <v>5</v>
      </c>
      <c r="U33" s="27" t="s">
        <v>111</v>
      </c>
      <c r="V33" s="28" t="s">
        <v>120</v>
      </c>
      <c r="W33" s="28" t="s">
        <v>121</v>
      </c>
      <c r="X33" s="28" t="s">
        <v>122</v>
      </c>
    </row>
    <row r="34" spans="1:24" s="33" customFormat="1" ht="15.75" customHeight="1" x14ac:dyDescent="0.25">
      <c r="A34" s="54" t="s">
        <v>43</v>
      </c>
      <c r="B34" s="65">
        <v>6</v>
      </c>
      <c r="C34" s="65">
        <v>4</v>
      </c>
      <c r="D34" s="65">
        <v>4</v>
      </c>
      <c r="E34" s="65">
        <v>2</v>
      </c>
      <c r="F34" s="65">
        <v>8</v>
      </c>
      <c r="G34" s="65">
        <v>4</v>
      </c>
      <c r="H34" s="65">
        <v>4</v>
      </c>
      <c r="I34" s="65">
        <v>3</v>
      </c>
      <c r="J34" s="65">
        <v>0</v>
      </c>
      <c r="K34" s="65">
        <v>2</v>
      </c>
      <c r="L34" s="24">
        <f t="shared" ref="L34" si="11">SUM(B34:K34)</f>
        <v>37</v>
      </c>
      <c r="M34" s="24">
        <v>8</v>
      </c>
      <c r="N34" s="61">
        <f t="shared" ref="N34" si="12">L34/70</f>
        <v>0.52857142857142858</v>
      </c>
      <c r="O34" s="32" t="s">
        <v>91</v>
      </c>
      <c r="P34" s="30" t="s">
        <v>261</v>
      </c>
      <c r="Q34" s="29" t="s">
        <v>89</v>
      </c>
      <c r="R34" s="30" t="s">
        <v>206</v>
      </c>
      <c r="S34" s="31" t="s">
        <v>75</v>
      </c>
      <c r="T34" s="31">
        <v>5</v>
      </c>
      <c r="U34" s="27" t="s">
        <v>212</v>
      </c>
      <c r="V34" s="28" t="s">
        <v>184</v>
      </c>
      <c r="W34" s="28" t="s">
        <v>121</v>
      </c>
      <c r="X34" s="28" t="s">
        <v>100</v>
      </c>
    </row>
    <row r="35" spans="1:24" s="33" customFormat="1" ht="15.75" customHeight="1" x14ac:dyDescent="0.25">
      <c r="A35" s="54" t="s">
        <v>200</v>
      </c>
      <c r="B35" s="65">
        <v>6</v>
      </c>
      <c r="C35" s="65">
        <v>4</v>
      </c>
      <c r="D35" s="65">
        <v>4</v>
      </c>
      <c r="E35" s="65">
        <v>2</v>
      </c>
      <c r="F35" s="65">
        <v>4</v>
      </c>
      <c r="G35" s="65">
        <v>0</v>
      </c>
      <c r="H35" s="65">
        <v>4</v>
      </c>
      <c r="I35" s="65">
        <v>6</v>
      </c>
      <c r="J35" s="65">
        <v>0</v>
      </c>
      <c r="K35" s="65">
        <v>7</v>
      </c>
      <c r="L35" s="24">
        <f t="shared" si="7"/>
        <v>37</v>
      </c>
      <c r="M35" s="24">
        <v>8</v>
      </c>
      <c r="N35" s="61">
        <f t="shared" si="8"/>
        <v>0.52857142857142858</v>
      </c>
      <c r="O35" s="32" t="s">
        <v>91</v>
      </c>
      <c r="P35" s="30" t="s">
        <v>198</v>
      </c>
      <c r="Q35" s="29" t="s">
        <v>167</v>
      </c>
      <c r="R35" s="30" t="s">
        <v>199</v>
      </c>
      <c r="S35" s="31" t="s">
        <v>75</v>
      </c>
      <c r="T35" s="31">
        <v>5</v>
      </c>
      <c r="U35" s="27" t="s">
        <v>111</v>
      </c>
      <c r="V35" s="28" t="s">
        <v>120</v>
      </c>
      <c r="W35" s="28" t="s">
        <v>121</v>
      </c>
      <c r="X35" s="28" t="s">
        <v>122</v>
      </c>
    </row>
    <row r="36" spans="1:24" s="33" customFormat="1" ht="15.75" customHeight="1" x14ac:dyDescent="0.25">
      <c r="A36" s="54" t="s">
        <v>203</v>
      </c>
      <c r="B36" s="65">
        <v>7</v>
      </c>
      <c r="C36" s="65">
        <v>2</v>
      </c>
      <c r="D36" s="65">
        <v>4</v>
      </c>
      <c r="E36" s="65">
        <v>2</v>
      </c>
      <c r="F36" s="65">
        <v>4</v>
      </c>
      <c r="G36" s="65">
        <v>0</v>
      </c>
      <c r="H36" s="65">
        <v>2</v>
      </c>
      <c r="I36" s="65">
        <v>6</v>
      </c>
      <c r="J36" s="65">
        <v>0</v>
      </c>
      <c r="K36" s="65">
        <v>8</v>
      </c>
      <c r="L36" s="24">
        <f t="shared" si="4"/>
        <v>35</v>
      </c>
      <c r="M36" s="24">
        <v>9</v>
      </c>
      <c r="N36" s="61">
        <f t="shared" si="6"/>
        <v>0.5</v>
      </c>
      <c r="O36" s="32" t="s">
        <v>91</v>
      </c>
      <c r="P36" s="30" t="s">
        <v>201</v>
      </c>
      <c r="Q36" s="29" t="s">
        <v>202</v>
      </c>
      <c r="R36" s="30" t="s">
        <v>160</v>
      </c>
      <c r="S36" s="31" t="s">
        <v>75</v>
      </c>
      <c r="T36" s="31">
        <v>5</v>
      </c>
      <c r="U36" s="27" t="s">
        <v>111</v>
      </c>
      <c r="V36" s="28" t="s">
        <v>120</v>
      </c>
      <c r="W36" s="28" t="s">
        <v>121</v>
      </c>
      <c r="X36" s="28" t="s">
        <v>122</v>
      </c>
    </row>
    <row r="37" spans="1:24" s="33" customFormat="1" ht="15.75" customHeight="1" x14ac:dyDescent="0.25">
      <c r="A37" s="54" t="s">
        <v>207</v>
      </c>
      <c r="B37" s="65">
        <v>6</v>
      </c>
      <c r="C37" s="65">
        <v>2</v>
      </c>
      <c r="D37" s="65">
        <v>4</v>
      </c>
      <c r="E37" s="65">
        <v>2</v>
      </c>
      <c r="F37" s="65">
        <v>8</v>
      </c>
      <c r="G37" s="65">
        <v>0</v>
      </c>
      <c r="H37" s="65">
        <v>0</v>
      </c>
      <c r="I37" s="65">
        <v>5</v>
      </c>
      <c r="J37" s="65">
        <v>0</v>
      </c>
      <c r="K37" s="65">
        <v>8</v>
      </c>
      <c r="L37" s="24">
        <f t="shared" si="4"/>
        <v>35</v>
      </c>
      <c r="M37" s="24">
        <v>9</v>
      </c>
      <c r="N37" s="61">
        <f t="shared" si="6"/>
        <v>0.5</v>
      </c>
      <c r="O37" s="32" t="s">
        <v>91</v>
      </c>
      <c r="P37" s="30" t="s">
        <v>204</v>
      </c>
      <c r="Q37" s="29" t="s">
        <v>205</v>
      </c>
      <c r="R37" s="30" t="s">
        <v>206</v>
      </c>
      <c r="S37" s="31" t="s">
        <v>75</v>
      </c>
      <c r="T37" s="31">
        <v>5</v>
      </c>
      <c r="U37" s="27" t="s">
        <v>111</v>
      </c>
      <c r="V37" s="28" t="s">
        <v>120</v>
      </c>
      <c r="W37" s="28" t="s">
        <v>121</v>
      </c>
      <c r="X37" s="28" t="s">
        <v>122</v>
      </c>
    </row>
    <row r="38" spans="1:24" s="33" customFormat="1" ht="15.75" customHeight="1" x14ac:dyDescent="0.25">
      <c r="A38" s="54" t="s">
        <v>209</v>
      </c>
      <c r="B38" s="65">
        <v>4</v>
      </c>
      <c r="C38" s="65">
        <v>10</v>
      </c>
      <c r="D38" s="65">
        <v>4</v>
      </c>
      <c r="E38" s="65">
        <v>2</v>
      </c>
      <c r="F38" s="65">
        <v>7</v>
      </c>
      <c r="G38" s="65">
        <v>2</v>
      </c>
      <c r="H38" s="65">
        <v>0</v>
      </c>
      <c r="I38" s="65">
        <v>6</v>
      </c>
      <c r="J38" s="65">
        <v>0</v>
      </c>
      <c r="K38" s="65">
        <v>0</v>
      </c>
      <c r="L38" s="24">
        <f t="shared" si="4"/>
        <v>35</v>
      </c>
      <c r="M38" s="24">
        <v>9</v>
      </c>
      <c r="N38" s="61">
        <f t="shared" si="6"/>
        <v>0.5</v>
      </c>
      <c r="O38" s="32" t="s">
        <v>91</v>
      </c>
      <c r="P38" s="30" t="s">
        <v>208</v>
      </c>
      <c r="Q38" s="29" t="s">
        <v>170</v>
      </c>
      <c r="R38" s="30" t="s">
        <v>117</v>
      </c>
      <c r="S38" s="31" t="s">
        <v>75</v>
      </c>
      <c r="T38" s="31">
        <v>5</v>
      </c>
      <c r="U38" s="27" t="s">
        <v>87</v>
      </c>
      <c r="V38" s="28" t="s">
        <v>184</v>
      </c>
      <c r="W38" s="28" t="s">
        <v>121</v>
      </c>
      <c r="X38" s="28" t="s">
        <v>100</v>
      </c>
    </row>
    <row r="39" spans="1:24" s="33" customFormat="1" ht="15.75" customHeight="1" x14ac:dyDescent="0.25">
      <c r="A39" s="66" t="s">
        <v>50</v>
      </c>
      <c r="B39" s="76">
        <v>9</v>
      </c>
      <c r="C39" s="76">
        <v>12</v>
      </c>
      <c r="D39" s="76">
        <v>4</v>
      </c>
      <c r="E39" s="76">
        <v>2</v>
      </c>
      <c r="F39" s="76">
        <v>8</v>
      </c>
      <c r="G39" s="76">
        <v>4</v>
      </c>
      <c r="H39" s="76">
        <v>4</v>
      </c>
      <c r="I39" s="76">
        <v>7</v>
      </c>
      <c r="J39" s="76">
        <v>3</v>
      </c>
      <c r="K39" s="76">
        <v>9</v>
      </c>
      <c r="L39" s="67">
        <f t="shared" ref="L39:L45" si="13">SUM(B39:K39)</f>
        <v>62</v>
      </c>
      <c r="M39" s="68">
        <v>1</v>
      </c>
      <c r="N39" s="69">
        <f t="shared" ref="N39:N45" si="14">L39/70</f>
        <v>0.88571428571428568</v>
      </c>
      <c r="O39" s="70" t="s">
        <v>80</v>
      </c>
      <c r="P39" s="71" t="s">
        <v>72</v>
      </c>
      <c r="Q39" s="72" t="s">
        <v>73</v>
      </c>
      <c r="R39" s="71" t="s">
        <v>74</v>
      </c>
      <c r="S39" s="73" t="s">
        <v>75</v>
      </c>
      <c r="T39" s="73">
        <v>6</v>
      </c>
      <c r="U39" s="74" t="s">
        <v>76</v>
      </c>
      <c r="V39" s="75" t="s">
        <v>77</v>
      </c>
      <c r="W39" s="75" t="s">
        <v>78</v>
      </c>
      <c r="X39" s="75" t="s">
        <v>79</v>
      </c>
    </row>
    <row r="40" spans="1:24" s="33" customFormat="1" ht="15.75" customHeight="1" x14ac:dyDescent="0.25">
      <c r="A40" s="66" t="s">
        <v>44</v>
      </c>
      <c r="B40" s="76">
        <v>10</v>
      </c>
      <c r="C40" s="76">
        <v>14</v>
      </c>
      <c r="D40" s="76">
        <v>4</v>
      </c>
      <c r="E40" s="76">
        <v>2</v>
      </c>
      <c r="F40" s="76">
        <v>8</v>
      </c>
      <c r="G40" s="76">
        <v>2</v>
      </c>
      <c r="H40" s="76">
        <v>4</v>
      </c>
      <c r="I40" s="76">
        <v>7</v>
      </c>
      <c r="J40" s="76">
        <v>0</v>
      </c>
      <c r="K40" s="76">
        <v>7</v>
      </c>
      <c r="L40" s="67">
        <f t="shared" si="13"/>
        <v>58</v>
      </c>
      <c r="M40" s="68">
        <v>2</v>
      </c>
      <c r="N40" s="69">
        <f t="shared" si="14"/>
        <v>0.82857142857142863</v>
      </c>
      <c r="O40" s="70" t="s">
        <v>84</v>
      </c>
      <c r="P40" s="71" t="s">
        <v>81</v>
      </c>
      <c r="Q40" s="72" t="s">
        <v>82</v>
      </c>
      <c r="R40" s="71" t="s">
        <v>83</v>
      </c>
      <c r="S40" s="73" t="s">
        <v>75</v>
      </c>
      <c r="T40" s="73">
        <v>6</v>
      </c>
      <c r="U40" s="74" t="s">
        <v>76</v>
      </c>
      <c r="V40" s="75" t="s">
        <v>77</v>
      </c>
      <c r="W40" s="75" t="s">
        <v>78</v>
      </c>
      <c r="X40" s="75" t="s">
        <v>79</v>
      </c>
    </row>
    <row r="41" spans="1:24" s="33" customFormat="1" ht="15.75" customHeight="1" x14ac:dyDescent="0.25">
      <c r="A41" s="66" t="s">
        <v>46</v>
      </c>
      <c r="B41" s="76">
        <v>9</v>
      </c>
      <c r="C41" s="76">
        <v>14</v>
      </c>
      <c r="D41" s="76">
        <v>3</v>
      </c>
      <c r="E41" s="76">
        <v>2</v>
      </c>
      <c r="F41" s="76">
        <v>7</v>
      </c>
      <c r="G41" s="76">
        <v>4</v>
      </c>
      <c r="H41" s="76">
        <v>4</v>
      </c>
      <c r="I41" s="76">
        <v>6</v>
      </c>
      <c r="J41" s="76">
        <v>0</v>
      </c>
      <c r="K41" s="76">
        <v>7</v>
      </c>
      <c r="L41" s="67">
        <f t="shared" si="13"/>
        <v>56</v>
      </c>
      <c r="M41" s="68">
        <v>3</v>
      </c>
      <c r="N41" s="69">
        <f t="shared" si="14"/>
        <v>0.8</v>
      </c>
      <c r="O41" s="70" t="s">
        <v>84</v>
      </c>
      <c r="P41" s="71" t="s">
        <v>85</v>
      </c>
      <c r="Q41" s="72" t="s">
        <v>86</v>
      </c>
      <c r="R41" s="71" t="s">
        <v>74</v>
      </c>
      <c r="S41" s="73" t="s">
        <v>75</v>
      </c>
      <c r="T41" s="73">
        <v>6</v>
      </c>
      <c r="U41" s="74" t="s">
        <v>87</v>
      </c>
      <c r="V41" s="75" t="s">
        <v>77</v>
      </c>
      <c r="W41" s="75" t="s">
        <v>78</v>
      </c>
      <c r="X41" s="75" t="s">
        <v>79</v>
      </c>
    </row>
    <row r="42" spans="1:24" s="33" customFormat="1" ht="15.75" customHeight="1" x14ac:dyDescent="0.25">
      <c r="A42" s="66" t="s">
        <v>49</v>
      </c>
      <c r="B42" s="76">
        <v>9</v>
      </c>
      <c r="C42" s="76">
        <v>10</v>
      </c>
      <c r="D42" s="76">
        <v>4</v>
      </c>
      <c r="E42" s="76">
        <v>0</v>
      </c>
      <c r="F42" s="76">
        <v>8</v>
      </c>
      <c r="G42" s="76">
        <v>4</v>
      </c>
      <c r="H42" s="76">
        <v>4</v>
      </c>
      <c r="I42" s="76">
        <v>7</v>
      </c>
      <c r="J42" s="76">
        <v>0</v>
      </c>
      <c r="K42" s="76">
        <v>7</v>
      </c>
      <c r="L42" s="67">
        <f t="shared" si="13"/>
        <v>53</v>
      </c>
      <c r="M42" s="68">
        <v>4</v>
      </c>
      <c r="N42" s="69">
        <f t="shared" si="14"/>
        <v>0.75714285714285712</v>
      </c>
      <c r="O42" s="70" t="s">
        <v>91</v>
      </c>
      <c r="P42" s="71" t="s">
        <v>88</v>
      </c>
      <c r="Q42" s="72" t="s">
        <v>89</v>
      </c>
      <c r="R42" s="71" t="s">
        <v>90</v>
      </c>
      <c r="S42" s="73" t="s">
        <v>75</v>
      </c>
      <c r="T42" s="73">
        <v>6</v>
      </c>
      <c r="U42" s="74" t="s">
        <v>76</v>
      </c>
      <c r="V42" s="75" t="s">
        <v>77</v>
      </c>
      <c r="W42" s="75" t="s">
        <v>78</v>
      </c>
      <c r="X42" s="75" t="s">
        <v>79</v>
      </c>
    </row>
    <row r="43" spans="1:24" s="33" customFormat="1" ht="15.75" customHeight="1" x14ac:dyDescent="0.25">
      <c r="A43" s="66" t="s">
        <v>47</v>
      </c>
      <c r="B43" s="76">
        <v>9</v>
      </c>
      <c r="C43" s="76">
        <v>4</v>
      </c>
      <c r="D43" s="76">
        <v>4</v>
      </c>
      <c r="E43" s="76">
        <v>2</v>
      </c>
      <c r="F43" s="76">
        <v>8</v>
      </c>
      <c r="G43" s="76">
        <v>4</v>
      </c>
      <c r="H43" s="76">
        <v>4</v>
      </c>
      <c r="I43" s="76">
        <v>7</v>
      </c>
      <c r="J43" s="76">
        <v>0</v>
      </c>
      <c r="K43" s="76">
        <v>8</v>
      </c>
      <c r="L43" s="67">
        <f t="shared" si="13"/>
        <v>50</v>
      </c>
      <c r="M43" s="68">
        <v>5</v>
      </c>
      <c r="N43" s="69">
        <f t="shared" si="14"/>
        <v>0.7142857142857143</v>
      </c>
      <c r="O43" s="70" t="s">
        <v>91</v>
      </c>
      <c r="P43" s="71" t="s">
        <v>92</v>
      </c>
      <c r="Q43" s="72" t="s">
        <v>93</v>
      </c>
      <c r="R43" s="71" t="s">
        <v>94</v>
      </c>
      <c r="S43" s="73" t="s">
        <v>75</v>
      </c>
      <c r="T43" s="73">
        <v>6</v>
      </c>
      <c r="U43" s="74" t="s">
        <v>76</v>
      </c>
      <c r="V43" s="75" t="s">
        <v>77</v>
      </c>
      <c r="W43" s="75" t="s">
        <v>78</v>
      </c>
      <c r="X43" s="75" t="s">
        <v>79</v>
      </c>
    </row>
    <row r="44" spans="1:24" s="33" customFormat="1" ht="15.75" customHeight="1" x14ac:dyDescent="0.25">
      <c r="A44" s="66" t="s">
        <v>48</v>
      </c>
      <c r="B44" s="76">
        <v>10</v>
      </c>
      <c r="C44" s="76">
        <v>6</v>
      </c>
      <c r="D44" s="76">
        <v>2</v>
      </c>
      <c r="E44" s="76">
        <v>2</v>
      </c>
      <c r="F44" s="76">
        <v>7.5</v>
      </c>
      <c r="G44" s="76">
        <v>4</v>
      </c>
      <c r="H44" s="76">
        <v>4</v>
      </c>
      <c r="I44" s="76">
        <v>7</v>
      </c>
      <c r="J44" s="76">
        <v>0</v>
      </c>
      <c r="K44" s="76">
        <v>2</v>
      </c>
      <c r="L44" s="67">
        <f t="shared" si="13"/>
        <v>44.5</v>
      </c>
      <c r="M44" s="68">
        <v>6</v>
      </c>
      <c r="N44" s="69">
        <f t="shared" si="14"/>
        <v>0.63571428571428568</v>
      </c>
      <c r="O44" s="70" t="s">
        <v>91</v>
      </c>
      <c r="P44" s="71" t="s">
        <v>95</v>
      </c>
      <c r="Q44" s="72" t="s">
        <v>96</v>
      </c>
      <c r="R44" s="71" t="s">
        <v>97</v>
      </c>
      <c r="S44" s="73" t="s">
        <v>75</v>
      </c>
      <c r="T44" s="73">
        <v>6</v>
      </c>
      <c r="U44" s="74" t="s">
        <v>76</v>
      </c>
      <c r="V44" s="75" t="s">
        <v>77</v>
      </c>
      <c r="W44" s="75" t="s">
        <v>78</v>
      </c>
      <c r="X44" s="75" t="s">
        <v>79</v>
      </c>
    </row>
    <row r="45" spans="1:24" s="33" customFormat="1" ht="15.75" customHeight="1" x14ac:dyDescent="0.25">
      <c r="A45" s="66" t="s">
        <v>45</v>
      </c>
      <c r="B45" s="76">
        <v>8</v>
      </c>
      <c r="C45" s="76">
        <v>4</v>
      </c>
      <c r="D45" s="76">
        <v>4</v>
      </c>
      <c r="E45" s="76">
        <v>2</v>
      </c>
      <c r="F45" s="76">
        <v>8</v>
      </c>
      <c r="G45" s="76">
        <v>2</v>
      </c>
      <c r="H45" s="76">
        <v>4</v>
      </c>
      <c r="I45" s="76">
        <v>7</v>
      </c>
      <c r="J45" s="76">
        <v>0</v>
      </c>
      <c r="K45" s="76">
        <v>4</v>
      </c>
      <c r="L45" s="67">
        <f t="shared" si="13"/>
        <v>43</v>
      </c>
      <c r="M45" s="68">
        <v>7</v>
      </c>
      <c r="N45" s="69">
        <f t="shared" si="14"/>
        <v>0.61428571428571432</v>
      </c>
      <c r="O45" s="70" t="s">
        <v>91</v>
      </c>
      <c r="P45" s="71" t="s">
        <v>98</v>
      </c>
      <c r="Q45" s="72" t="s">
        <v>99</v>
      </c>
      <c r="R45" s="71" t="s">
        <v>100</v>
      </c>
      <c r="S45" s="73" t="s">
        <v>75</v>
      </c>
      <c r="T45" s="73">
        <v>6</v>
      </c>
      <c r="U45" s="74" t="s">
        <v>76</v>
      </c>
      <c r="V45" s="75" t="s">
        <v>77</v>
      </c>
      <c r="W45" s="75" t="s">
        <v>78</v>
      </c>
      <c r="X45" s="75" t="s">
        <v>79</v>
      </c>
    </row>
    <row r="46" spans="1:24" s="33" customFormat="1" ht="15.75" customHeight="1" x14ac:dyDescent="0.25">
      <c r="A46" s="24" t="s">
        <v>51</v>
      </c>
      <c r="B46" s="24">
        <v>3.5</v>
      </c>
      <c r="C46" s="24">
        <v>4</v>
      </c>
      <c r="D46" s="24">
        <v>9</v>
      </c>
      <c r="E46" s="24">
        <v>2</v>
      </c>
      <c r="F46" s="24">
        <v>2</v>
      </c>
      <c r="G46" s="24">
        <v>6</v>
      </c>
      <c r="H46" s="24">
        <v>6</v>
      </c>
      <c r="I46" s="24">
        <v>4</v>
      </c>
      <c r="J46" s="24">
        <v>9</v>
      </c>
      <c r="K46" s="24">
        <v>13</v>
      </c>
      <c r="L46" s="24">
        <f t="shared" ref="L46:L49" si="15">SUM(B46:K46)</f>
        <v>58.5</v>
      </c>
      <c r="M46" s="24">
        <v>1</v>
      </c>
      <c r="N46" s="61">
        <f>L46/91</f>
        <v>0.6428571428571429</v>
      </c>
      <c r="O46" s="32" t="s">
        <v>80</v>
      </c>
      <c r="P46" s="30" t="s">
        <v>169</v>
      </c>
      <c r="Q46" s="29" t="s">
        <v>170</v>
      </c>
      <c r="R46" s="30" t="s">
        <v>171</v>
      </c>
      <c r="S46" s="31" t="s">
        <v>75</v>
      </c>
      <c r="T46" s="31">
        <v>7</v>
      </c>
      <c r="U46" s="27" t="s">
        <v>111</v>
      </c>
      <c r="V46" s="28" t="s">
        <v>145</v>
      </c>
      <c r="W46" s="28" t="s">
        <v>146</v>
      </c>
      <c r="X46" s="28" t="s">
        <v>147</v>
      </c>
    </row>
    <row r="47" spans="1:24" s="33" customFormat="1" ht="15.75" customHeight="1" x14ac:dyDescent="0.25">
      <c r="A47" s="24" t="s">
        <v>55</v>
      </c>
      <c r="B47" s="24">
        <v>3</v>
      </c>
      <c r="C47" s="24">
        <v>4</v>
      </c>
      <c r="D47" s="24">
        <v>10</v>
      </c>
      <c r="E47" s="24">
        <v>1</v>
      </c>
      <c r="F47" s="24">
        <v>1</v>
      </c>
      <c r="G47" s="24">
        <v>7</v>
      </c>
      <c r="H47" s="24">
        <v>8</v>
      </c>
      <c r="I47" s="24">
        <v>3</v>
      </c>
      <c r="J47" s="24">
        <v>4</v>
      </c>
      <c r="K47" s="24">
        <v>10</v>
      </c>
      <c r="L47" s="24">
        <f t="shared" si="15"/>
        <v>51</v>
      </c>
      <c r="M47" s="24">
        <v>2</v>
      </c>
      <c r="N47" s="61">
        <f t="shared" ref="N47:N50" si="16">L47/91</f>
        <v>0.56043956043956045</v>
      </c>
      <c r="O47" s="32" t="s">
        <v>84</v>
      </c>
      <c r="P47" s="30" t="s">
        <v>172</v>
      </c>
      <c r="Q47" s="29" t="s">
        <v>173</v>
      </c>
      <c r="R47" s="30" t="s">
        <v>165</v>
      </c>
      <c r="S47" s="31" t="s">
        <v>75</v>
      </c>
      <c r="T47" s="31">
        <v>7</v>
      </c>
      <c r="U47" s="27" t="s">
        <v>87</v>
      </c>
      <c r="V47" s="28" t="s">
        <v>145</v>
      </c>
      <c r="W47" s="28" t="s">
        <v>146</v>
      </c>
      <c r="X47" s="28" t="s">
        <v>147</v>
      </c>
    </row>
    <row r="48" spans="1:24" s="33" customFormat="1" ht="15.75" customHeight="1" x14ac:dyDescent="0.25">
      <c r="A48" s="24" t="s">
        <v>54</v>
      </c>
      <c r="B48" s="24">
        <v>3</v>
      </c>
      <c r="C48" s="24">
        <v>4</v>
      </c>
      <c r="D48" s="24">
        <v>10</v>
      </c>
      <c r="E48" s="24">
        <v>1</v>
      </c>
      <c r="F48" s="24">
        <v>1</v>
      </c>
      <c r="G48" s="24">
        <v>7</v>
      </c>
      <c r="H48" s="24">
        <v>8</v>
      </c>
      <c r="I48" s="24">
        <v>1</v>
      </c>
      <c r="J48" s="24">
        <v>3</v>
      </c>
      <c r="K48" s="24">
        <v>12</v>
      </c>
      <c r="L48" s="24">
        <f t="shared" si="15"/>
        <v>50</v>
      </c>
      <c r="M48" s="24">
        <v>3</v>
      </c>
      <c r="N48" s="61">
        <f t="shared" si="16"/>
        <v>0.5494505494505495</v>
      </c>
      <c r="O48" s="32" t="s">
        <v>91</v>
      </c>
      <c r="P48" s="30" t="s">
        <v>174</v>
      </c>
      <c r="Q48" s="29" t="s">
        <v>175</v>
      </c>
      <c r="R48" s="30" t="s">
        <v>176</v>
      </c>
      <c r="S48" s="31" t="s">
        <v>75</v>
      </c>
      <c r="T48" s="31">
        <v>7</v>
      </c>
      <c r="U48" s="27" t="s">
        <v>87</v>
      </c>
      <c r="V48" s="28" t="s">
        <v>145</v>
      </c>
      <c r="W48" s="28" t="s">
        <v>146</v>
      </c>
      <c r="X48" s="28" t="s">
        <v>147</v>
      </c>
    </row>
    <row r="49" spans="1:162" s="33" customFormat="1" ht="15.75" customHeight="1" x14ac:dyDescent="0.25">
      <c r="A49" s="24" t="s">
        <v>53</v>
      </c>
      <c r="B49" s="24">
        <v>4.5</v>
      </c>
      <c r="C49" s="24">
        <v>2</v>
      </c>
      <c r="D49" s="24">
        <v>9</v>
      </c>
      <c r="E49" s="24">
        <v>0</v>
      </c>
      <c r="F49" s="24">
        <v>4</v>
      </c>
      <c r="G49" s="24">
        <v>7</v>
      </c>
      <c r="H49" s="24">
        <v>4</v>
      </c>
      <c r="I49" s="24">
        <v>4</v>
      </c>
      <c r="J49" s="24">
        <v>2</v>
      </c>
      <c r="K49" s="24">
        <v>12</v>
      </c>
      <c r="L49" s="24">
        <f t="shared" si="15"/>
        <v>48.5</v>
      </c>
      <c r="M49" s="24">
        <v>4</v>
      </c>
      <c r="N49" s="61">
        <f t="shared" si="16"/>
        <v>0.53296703296703296</v>
      </c>
      <c r="O49" s="32" t="s">
        <v>91</v>
      </c>
      <c r="P49" s="30" t="s">
        <v>177</v>
      </c>
      <c r="Q49" s="29" t="s">
        <v>178</v>
      </c>
      <c r="R49" s="30" t="s">
        <v>94</v>
      </c>
      <c r="S49" s="31" t="s">
        <v>75</v>
      </c>
      <c r="T49" s="31">
        <v>7</v>
      </c>
      <c r="U49" s="27" t="s">
        <v>87</v>
      </c>
      <c r="V49" s="28" t="s">
        <v>145</v>
      </c>
      <c r="W49" s="28" t="s">
        <v>146</v>
      </c>
      <c r="X49" s="28" t="s">
        <v>147</v>
      </c>
    </row>
    <row r="50" spans="1:162" s="33" customFormat="1" ht="15.75" customHeight="1" x14ac:dyDescent="0.25">
      <c r="A50" s="24" t="s">
        <v>52</v>
      </c>
      <c r="B50" s="24">
        <v>4.5</v>
      </c>
      <c r="C50" s="24">
        <v>2</v>
      </c>
      <c r="D50" s="24">
        <v>12</v>
      </c>
      <c r="E50" s="24">
        <v>0</v>
      </c>
      <c r="F50" s="24">
        <v>3</v>
      </c>
      <c r="G50" s="24">
        <v>7</v>
      </c>
      <c r="H50" s="24">
        <v>5</v>
      </c>
      <c r="I50" s="24">
        <v>0</v>
      </c>
      <c r="J50" s="24">
        <v>14</v>
      </c>
      <c r="K50" s="24">
        <v>0</v>
      </c>
      <c r="L50" s="24">
        <f t="shared" ref="L50" si="17">SUM(B50:K50)</f>
        <v>47.5</v>
      </c>
      <c r="M50" s="24">
        <v>5</v>
      </c>
      <c r="N50" s="61">
        <f t="shared" si="16"/>
        <v>0.52197802197802201</v>
      </c>
      <c r="O50" s="32" t="s">
        <v>91</v>
      </c>
      <c r="P50" s="30" t="s">
        <v>179</v>
      </c>
      <c r="Q50" s="29" t="s">
        <v>180</v>
      </c>
      <c r="R50" s="30" t="s">
        <v>122</v>
      </c>
      <c r="S50" s="31" t="s">
        <v>75</v>
      </c>
      <c r="T50" s="31">
        <v>7</v>
      </c>
      <c r="U50" s="27" t="s">
        <v>87</v>
      </c>
      <c r="V50" s="28" t="s">
        <v>145</v>
      </c>
      <c r="W50" s="28" t="s">
        <v>146</v>
      </c>
      <c r="X50" s="28" t="s">
        <v>147</v>
      </c>
    </row>
    <row r="51" spans="1:162" s="85" customFormat="1" ht="15.75" customHeight="1" x14ac:dyDescent="0.25">
      <c r="A51" s="77" t="s">
        <v>56</v>
      </c>
      <c r="B51" s="77">
        <v>10</v>
      </c>
      <c r="C51" s="77">
        <v>12</v>
      </c>
      <c r="D51" s="77">
        <v>8</v>
      </c>
      <c r="E51" s="77">
        <v>6</v>
      </c>
      <c r="F51" s="77">
        <v>4</v>
      </c>
      <c r="G51" s="77">
        <v>0</v>
      </c>
      <c r="H51" s="77">
        <v>7</v>
      </c>
      <c r="I51" s="77">
        <v>9</v>
      </c>
      <c r="J51" s="77">
        <v>2</v>
      </c>
      <c r="K51" s="77">
        <v>4</v>
      </c>
      <c r="L51" s="77">
        <f t="shared" ref="L51:L58" si="18">SUM(B51:K51)</f>
        <v>62</v>
      </c>
      <c r="M51" s="77">
        <v>1</v>
      </c>
      <c r="N51" s="78">
        <f>L51/100</f>
        <v>0.62</v>
      </c>
      <c r="O51" s="79" t="s">
        <v>80</v>
      </c>
      <c r="P51" s="80" t="s">
        <v>144</v>
      </c>
      <c r="Q51" s="81" t="s">
        <v>86</v>
      </c>
      <c r="R51" s="80" t="s">
        <v>129</v>
      </c>
      <c r="S51" s="82" t="s">
        <v>75</v>
      </c>
      <c r="T51" s="82">
        <v>9</v>
      </c>
      <c r="U51" s="83" t="s">
        <v>87</v>
      </c>
      <c r="V51" s="84" t="s">
        <v>145</v>
      </c>
      <c r="W51" s="84" t="s">
        <v>146</v>
      </c>
      <c r="X51" s="84" t="s">
        <v>147</v>
      </c>
    </row>
    <row r="52" spans="1:162" s="85" customFormat="1" ht="15.75" customHeight="1" x14ac:dyDescent="0.25">
      <c r="A52" s="77" t="s">
        <v>58</v>
      </c>
      <c r="B52" s="77">
        <v>8</v>
      </c>
      <c r="C52" s="77">
        <v>12</v>
      </c>
      <c r="D52" s="77">
        <v>5.5</v>
      </c>
      <c r="E52" s="77">
        <v>6</v>
      </c>
      <c r="F52" s="77">
        <v>4</v>
      </c>
      <c r="G52" s="77">
        <v>2</v>
      </c>
      <c r="H52" s="77">
        <v>8</v>
      </c>
      <c r="I52" s="77">
        <v>8</v>
      </c>
      <c r="J52" s="77">
        <v>2</v>
      </c>
      <c r="K52" s="77">
        <v>4</v>
      </c>
      <c r="L52" s="77">
        <f t="shared" si="18"/>
        <v>59.5</v>
      </c>
      <c r="M52" s="77">
        <v>2</v>
      </c>
      <c r="N52" s="78">
        <f t="shared" ref="N52:N58" si="19">L52/100</f>
        <v>0.59499999999999997</v>
      </c>
      <c r="O52" s="79" t="s">
        <v>84</v>
      </c>
      <c r="P52" s="80" t="s">
        <v>148</v>
      </c>
      <c r="Q52" s="81" t="s">
        <v>149</v>
      </c>
      <c r="R52" s="80" t="s">
        <v>150</v>
      </c>
      <c r="S52" s="82" t="s">
        <v>75</v>
      </c>
      <c r="T52" s="82">
        <v>9</v>
      </c>
      <c r="U52" s="83" t="s">
        <v>87</v>
      </c>
      <c r="V52" s="84" t="s">
        <v>145</v>
      </c>
      <c r="W52" s="84" t="s">
        <v>146</v>
      </c>
      <c r="X52" s="84" t="s">
        <v>147</v>
      </c>
    </row>
    <row r="53" spans="1:162" s="85" customFormat="1" ht="15.75" customHeight="1" x14ac:dyDescent="0.25">
      <c r="A53" s="77" t="s">
        <v>57</v>
      </c>
      <c r="B53" s="77">
        <v>9</v>
      </c>
      <c r="C53" s="77">
        <v>12</v>
      </c>
      <c r="D53" s="77">
        <v>10</v>
      </c>
      <c r="E53" s="77">
        <v>5</v>
      </c>
      <c r="F53" s="77">
        <v>5</v>
      </c>
      <c r="G53" s="77">
        <v>0</v>
      </c>
      <c r="H53" s="77">
        <v>7</v>
      </c>
      <c r="I53" s="77">
        <v>7</v>
      </c>
      <c r="J53" s="77">
        <v>0</v>
      </c>
      <c r="K53" s="77">
        <v>4</v>
      </c>
      <c r="L53" s="77">
        <f t="shared" si="18"/>
        <v>59</v>
      </c>
      <c r="M53" s="77">
        <v>3</v>
      </c>
      <c r="N53" s="78">
        <f t="shared" si="19"/>
        <v>0.59</v>
      </c>
      <c r="O53" s="79" t="s">
        <v>84</v>
      </c>
      <c r="P53" s="80" t="s">
        <v>151</v>
      </c>
      <c r="Q53" s="81" t="s">
        <v>152</v>
      </c>
      <c r="R53" s="80" t="s">
        <v>153</v>
      </c>
      <c r="S53" s="82" t="s">
        <v>75</v>
      </c>
      <c r="T53" s="82">
        <v>9</v>
      </c>
      <c r="U53" s="83" t="s">
        <v>87</v>
      </c>
      <c r="V53" s="84" t="s">
        <v>145</v>
      </c>
      <c r="W53" s="84" t="s">
        <v>146</v>
      </c>
      <c r="X53" s="84" t="s">
        <v>147</v>
      </c>
    </row>
    <row r="54" spans="1:162" s="85" customFormat="1" ht="15.75" customHeight="1" x14ac:dyDescent="0.25">
      <c r="A54" s="77" t="s">
        <v>158</v>
      </c>
      <c r="B54" s="77">
        <v>7.5</v>
      </c>
      <c r="C54" s="77">
        <v>12</v>
      </c>
      <c r="D54" s="77">
        <v>7.5</v>
      </c>
      <c r="E54" s="77">
        <v>5</v>
      </c>
      <c r="F54" s="77">
        <v>5</v>
      </c>
      <c r="G54" s="77">
        <v>1</v>
      </c>
      <c r="H54" s="77">
        <v>4</v>
      </c>
      <c r="I54" s="77">
        <v>7</v>
      </c>
      <c r="J54" s="77">
        <v>0</v>
      </c>
      <c r="K54" s="77">
        <v>8</v>
      </c>
      <c r="L54" s="77">
        <f t="shared" si="18"/>
        <v>57</v>
      </c>
      <c r="M54" s="77">
        <v>4</v>
      </c>
      <c r="N54" s="78">
        <f t="shared" si="19"/>
        <v>0.56999999999999995</v>
      </c>
      <c r="O54" s="79" t="s">
        <v>91</v>
      </c>
      <c r="P54" s="80" t="s">
        <v>156</v>
      </c>
      <c r="Q54" s="81" t="s">
        <v>157</v>
      </c>
      <c r="R54" s="80" t="s">
        <v>132</v>
      </c>
      <c r="S54" s="82" t="s">
        <v>75</v>
      </c>
      <c r="T54" s="82">
        <v>9</v>
      </c>
      <c r="U54" s="83" t="s">
        <v>111</v>
      </c>
      <c r="V54" s="84" t="s">
        <v>120</v>
      </c>
      <c r="W54" s="84" t="s">
        <v>121</v>
      </c>
      <c r="X54" s="84" t="s">
        <v>122</v>
      </c>
    </row>
    <row r="55" spans="1:162" s="85" customFormat="1" ht="15.75" customHeight="1" x14ac:dyDescent="0.25">
      <c r="A55" s="77" t="s">
        <v>59</v>
      </c>
      <c r="B55" s="77">
        <v>9</v>
      </c>
      <c r="C55" s="77">
        <v>12</v>
      </c>
      <c r="D55" s="77">
        <v>7</v>
      </c>
      <c r="E55" s="77">
        <v>5</v>
      </c>
      <c r="F55" s="77">
        <v>4</v>
      </c>
      <c r="G55" s="77">
        <v>3</v>
      </c>
      <c r="H55" s="77">
        <v>6</v>
      </c>
      <c r="I55" s="77">
        <v>4</v>
      </c>
      <c r="J55" s="77">
        <v>1</v>
      </c>
      <c r="K55" s="77">
        <v>4</v>
      </c>
      <c r="L55" s="77">
        <f t="shared" si="18"/>
        <v>55</v>
      </c>
      <c r="M55" s="77">
        <v>5</v>
      </c>
      <c r="N55" s="78">
        <f t="shared" si="19"/>
        <v>0.55000000000000004</v>
      </c>
      <c r="O55" s="79" t="s">
        <v>91</v>
      </c>
      <c r="P55" s="80" t="s">
        <v>154</v>
      </c>
      <c r="Q55" s="81" t="s">
        <v>159</v>
      </c>
      <c r="R55" s="80" t="s">
        <v>160</v>
      </c>
      <c r="S55" s="82" t="s">
        <v>75</v>
      </c>
      <c r="T55" s="82">
        <v>9</v>
      </c>
      <c r="U55" s="83" t="s">
        <v>87</v>
      </c>
      <c r="V55" s="84" t="s">
        <v>145</v>
      </c>
      <c r="W55" s="84" t="s">
        <v>146</v>
      </c>
      <c r="X55" s="84" t="s">
        <v>147</v>
      </c>
    </row>
    <row r="56" spans="1:162" s="85" customFormat="1" ht="15.75" customHeight="1" x14ac:dyDescent="0.25">
      <c r="A56" s="77" t="s">
        <v>162</v>
      </c>
      <c r="B56" s="77">
        <v>6</v>
      </c>
      <c r="C56" s="77">
        <v>12</v>
      </c>
      <c r="D56" s="77">
        <v>7.5</v>
      </c>
      <c r="E56" s="77">
        <v>0</v>
      </c>
      <c r="F56" s="77">
        <v>5</v>
      </c>
      <c r="G56" s="77">
        <v>0</v>
      </c>
      <c r="H56" s="77">
        <v>5</v>
      </c>
      <c r="I56" s="77">
        <v>0</v>
      </c>
      <c r="J56" s="77">
        <v>1</v>
      </c>
      <c r="K56" s="77">
        <v>8</v>
      </c>
      <c r="L56" s="77">
        <f t="shared" si="18"/>
        <v>44.5</v>
      </c>
      <c r="M56" s="77">
        <v>6</v>
      </c>
      <c r="N56" s="78">
        <f t="shared" si="19"/>
        <v>0.44500000000000001</v>
      </c>
      <c r="O56" s="79" t="s">
        <v>91</v>
      </c>
      <c r="P56" s="80" t="s">
        <v>155</v>
      </c>
      <c r="Q56" s="81" t="s">
        <v>161</v>
      </c>
      <c r="R56" s="80" t="s">
        <v>74</v>
      </c>
      <c r="S56" s="82" t="s">
        <v>75</v>
      </c>
      <c r="T56" s="82">
        <v>9</v>
      </c>
      <c r="U56" s="83" t="s">
        <v>111</v>
      </c>
      <c r="V56" s="84" t="s">
        <v>120</v>
      </c>
      <c r="W56" s="84" t="s">
        <v>121</v>
      </c>
      <c r="X56" s="84" t="s">
        <v>122</v>
      </c>
    </row>
    <row r="57" spans="1:162" s="85" customFormat="1" ht="15.75" customHeight="1" x14ac:dyDescent="0.25">
      <c r="A57" s="77" t="s">
        <v>158</v>
      </c>
      <c r="B57" s="77">
        <v>6</v>
      </c>
      <c r="C57" s="77">
        <v>12</v>
      </c>
      <c r="D57" s="77">
        <v>5.5</v>
      </c>
      <c r="E57" s="77">
        <v>2</v>
      </c>
      <c r="F57" s="77">
        <v>5</v>
      </c>
      <c r="G57" s="77">
        <v>0</v>
      </c>
      <c r="H57" s="77">
        <v>3</v>
      </c>
      <c r="I57" s="77">
        <v>2</v>
      </c>
      <c r="J57" s="77">
        <v>0</v>
      </c>
      <c r="K57" s="77">
        <v>1</v>
      </c>
      <c r="L57" s="77">
        <f t="shared" si="18"/>
        <v>36.5</v>
      </c>
      <c r="M57" s="77">
        <v>7</v>
      </c>
      <c r="N57" s="78">
        <f t="shared" si="19"/>
        <v>0.36499999999999999</v>
      </c>
      <c r="O57" s="79" t="s">
        <v>91</v>
      </c>
      <c r="P57" s="80" t="s">
        <v>163</v>
      </c>
      <c r="Q57" s="81" t="s">
        <v>164</v>
      </c>
      <c r="R57" s="80" t="s">
        <v>165</v>
      </c>
      <c r="S57" s="82" t="s">
        <v>75</v>
      </c>
      <c r="T57" s="82">
        <v>9</v>
      </c>
      <c r="U57" s="83" t="s">
        <v>111</v>
      </c>
      <c r="V57" s="84" t="s">
        <v>120</v>
      </c>
      <c r="W57" s="84" t="s">
        <v>121</v>
      </c>
      <c r="X57" s="84" t="s">
        <v>122</v>
      </c>
    </row>
    <row r="58" spans="1:162" s="85" customFormat="1" ht="15.75" customHeight="1" x14ac:dyDescent="0.25">
      <c r="A58" s="77" t="s">
        <v>168</v>
      </c>
      <c r="B58" s="77">
        <v>5.5</v>
      </c>
      <c r="C58" s="77">
        <v>12</v>
      </c>
      <c r="D58" s="77">
        <v>9.5</v>
      </c>
      <c r="E58" s="77">
        <v>0</v>
      </c>
      <c r="F58" s="77">
        <v>0</v>
      </c>
      <c r="G58" s="77">
        <v>1</v>
      </c>
      <c r="H58" s="77">
        <v>5</v>
      </c>
      <c r="I58" s="77">
        <v>0</v>
      </c>
      <c r="J58" s="77">
        <v>0</v>
      </c>
      <c r="K58" s="77">
        <v>2</v>
      </c>
      <c r="L58" s="77">
        <f t="shared" si="18"/>
        <v>35</v>
      </c>
      <c r="M58" s="77">
        <v>8</v>
      </c>
      <c r="N58" s="78">
        <f t="shared" si="19"/>
        <v>0.35</v>
      </c>
      <c r="O58" s="79" t="s">
        <v>91</v>
      </c>
      <c r="P58" s="80" t="s">
        <v>166</v>
      </c>
      <c r="Q58" s="81" t="s">
        <v>167</v>
      </c>
      <c r="R58" s="80" t="s">
        <v>132</v>
      </c>
      <c r="S58" s="82" t="s">
        <v>75</v>
      </c>
      <c r="T58" s="82">
        <v>9</v>
      </c>
      <c r="U58" s="83" t="s">
        <v>111</v>
      </c>
      <c r="V58" s="84" t="s">
        <v>120</v>
      </c>
      <c r="W58" s="84" t="s">
        <v>121</v>
      </c>
      <c r="X58" s="84" t="s">
        <v>122</v>
      </c>
    </row>
    <row r="59" spans="1:162" s="53" customFormat="1" ht="15.75" customHeight="1" x14ac:dyDescent="0.25">
      <c r="A59" s="45" t="s">
        <v>66</v>
      </c>
      <c r="B59" s="45">
        <v>9.5</v>
      </c>
      <c r="C59" s="45">
        <v>10</v>
      </c>
      <c r="D59" s="45">
        <v>0</v>
      </c>
      <c r="E59" s="45">
        <v>6</v>
      </c>
      <c r="F59" s="45">
        <v>3</v>
      </c>
      <c r="G59" s="45">
        <v>2</v>
      </c>
      <c r="H59" s="45">
        <v>6</v>
      </c>
      <c r="I59" s="45">
        <v>10</v>
      </c>
      <c r="J59" s="45">
        <v>4</v>
      </c>
      <c r="K59" s="45">
        <v>5</v>
      </c>
      <c r="L59" s="45">
        <f t="shared" ref="L59:L69" si="20">SUM(B59:K59)</f>
        <v>55.5</v>
      </c>
      <c r="M59" s="45">
        <v>1</v>
      </c>
      <c r="N59" s="62">
        <f>L59/90</f>
        <v>0.6166666666666667</v>
      </c>
      <c r="O59" s="46" t="s">
        <v>80</v>
      </c>
      <c r="P59" s="47" t="s">
        <v>123</v>
      </c>
      <c r="Q59" s="48" t="s">
        <v>116</v>
      </c>
      <c r="R59" s="47" t="s">
        <v>117</v>
      </c>
      <c r="S59" s="73" t="s">
        <v>75</v>
      </c>
      <c r="T59" s="49">
        <v>10</v>
      </c>
      <c r="U59" s="50" t="s">
        <v>111</v>
      </c>
      <c r="V59" s="51" t="s">
        <v>120</v>
      </c>
      <c r="W59" s="51" t="s">
        <v>121</v>
      </c>
      <c r="X59" s="51" t="s">
        <v>122</v>
      </c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3"/>
      <c r="FE59" s="33"/>
      <c r="FF59" s="33"/>
    </row>
    <row r="60" spans="1:162" s="53" customFormat="1" ht="15.75" customHeight="1" x14ac:dyDescent="0.25">
      <c r="A60" s="45" t="s">
        <v>64</v>
      </c>
      <c r="B60" s="45">
        <v>10</v>
      </c>
      <c r="C60" s="45">
        <v>8</v>
      </c>
      <c r="D60" s="45">
        <v>1</v>
      </c>
      <c r="E60" s="45">
        <v>8</v>
      </c>
      <c r="F60" s="45">
        <v>7</v>
      </c>
      <c r="G60" s="45">
        <v>2</v>
      </c>
      <c r="H60" s="45">
        <v>0</v>
      </c>
      <c r="I60" s="45">
        <v>10</v>
      </c>
      <c r="J60" s="45">
        <v>4</v>
      </c>
      <c r="K60" s="45">
        <v>5</v>
      </c>
      <c r="L60" s="45">
        <f t="shared" si="20"/>
        <v>55</v>
      </c>
      <c r="M60" s="45">
        <v>2</v>
      </c>
      <c r="N60" s="62">
        <f t="shared" ref="N60:N70" si="21">L60/90</f>
        <v>0.61111111111111116</v>
      </c>
      <c r="O60" s="46" t="s">
        <v>84</v>
      </c>
      <c r="P60" s="47" t="s">
        <v>124</v>
      </c>
      <c r="Q60" s="48" t="s">
        <v>125</v>
      </c>
      <c r="R60" s="47" t="s">
        <v>126</v>
      </c>
      <c r="S60" s="73" t="s">
        <v>75</v>
      </c>
      <c r="T60" s="49">
        <v>10</v>
      </c>
      <c r="U60" s="50" t="s">
        <v>111</v>
      </c>
      <c r="V60" s="51" t="s">
        <v>120</v>
      </c>
      <c r="W60" s="51" t="s">
        <v>121</v>
      </c>
      <c r="X60" s="51" t="s">
        <v>122</v>
      </c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3"/>
      <c r="ED60" s="33"/>
      <c r="EE60" s="33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33"/>
      <c r="EW60" s="33"/>
      <c r="EX60" s="33"/>
      <c r="EY60" s="33"/>
      <c r="EZ60" s="33"/>
      <c r="FA60" s="33"/>
      <c r="FB60" s="33"/>
      <c r="FC60" s="33"/>
      <c r="FD60" s="33"/>
      <c r="FE60" s="33"/>
      <c r="FF60" s="33"/>
    </row>
    <row r="61" spans="1:162" s="53" customFormat="1" ht="15.75" customHeight="1" x14ac:dyDescent="0.25">
      <c r="A61" s="45" t="s">
        <v>61</v>
      </c>
      <c r="B61" s="45">
        <v>10</v>
      </c>
      <c r="C61" s="45">
        <v>4</v>
      </c>
      <c r="D61" s="45">
        <v>1</v>
      </c>
      <c r="E61" s="45">
        <v>8</v>
      </c>
      <c r="F61" s="45">
        <v>8</v>
      </c>
      <c r="G61" s="45">
        <v>2</v>
      </c>
      <c r="H61" s="45">
        <v>0</v>
      </c>
      <c r="I61" s="45">
        <v>10</v>
      </c>
      <c r="J61" s="45">
        <v>4</v>
      </c>
      <c r="K61" s="45">
        <v>5</v>
      </c>
      <c r="L61" s="45">
        <f t="shared" si="20"/>
        <v>52</v>
      </c>
      <c r="M61" s="45">
        <v>3</v>
      </c>
      <c r="N61" s="62">
        <f t="shared" si="21"/>
        <v>0.57777777777777772</v>
      </c>
      <c r="O61" s="46" t="s">
        <v>84</v>
      </c>
      <c r="P61" s="47" t="s">
        <v>127</v>
      </c>
      <c r="Q61" s="48" t="s">
        <v>128</v>
      </c>
      <c r="R61" s="47" t="s">
        <v>129</v>
      </c>
      <c r="S61" s="73" t="s">
        <v>75</v>
      </c>
      <c r="T61" s="49">
        <v>10</v>
      </c>
      <c r="U61" s="50" t="s">
        <v>111</v>
      </c>
      <c r="V61" s="51" t="s">
        <v>120</v>
      </c>
      <c r="W61" s="51" t="s">
        <v>121</v>
      </c>
      <c r="X61" s="51" t="s">
        <v>122</v>
      </c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3"/>
      <c r="ED61" s="33"/>
      <c r="EE61" s="33"/>
      <c r="EF61" s="33"/>
      <c r="EG61" s="33"/>
      <c r="EH61" s="33"/>
      <c r="EI61" s="33"/>
      <c r="EJ61" s="33"/>
      <c r="EK61" s="33"/>
      <c r="EL61" s="33"/>
      <c r="EM61" s="33"/>
      <c r="EN61" s="33"/>
      <c r="EO61" s="33"/>
      <c r="EP61" s="33"/>
      <c r="EQ61" s="33"/>
      <c r="ER61" s="33"/>
      <c r="ES61" s="33"/>
      <c r="ET61" s="33"/>
      <c r="EU61" s="33"/>
      <c r="EV61" s="33"/>
      <c r="EW61" s="33"/>
      <c r="EX61" s="33"/>
      <c r="EY61" s="33"/>
      <c r="EZ61" s="33"/>
      <c r="FA61" s="33"/>
      <c r="FB61" s="33"/>
      <c r="FC61" s="33"/>
      <c r="FD61" s="33"/>
      <c r="FE61" s="33"/>
      <c r="FF61" s="33"/>
    </row>
    <row r="62" spans="1:162" s="53" customFormat="1" ht="15.75" customHeight="1" x14ac:dyDescent="0.25">
      <c r="A62" s="45" t="s">
        <v>67</v>
      </c>
      <c r="B62" s="45">
        <v>10</v>
      </c>
      <c r="C62" s="45">
        <v>2</v>
      </c>
      <c r="D62" s="45">
        <v>4</v>
      </c>
      <c r="E62" s="45">
        <v>0</v>
      </c>
      <c r="F62" s="45">
        <v>6</v>
      </c>
      <c r="G62" s="45">
        <v>2</v>
      </c>
      <c r="H62" s="45">
        <v>8</v>
      </c>
      <c r="I62" s="45">
        <v>10</v>
      </c>
      <c r="J62" s="45">
        <v>4</v>
      </c>
      <c r="K62" s="45">
        <v>5</v>
      </c>
      <c r="L62" s="45">
        <f t="shared" si="20"/>
        <v>51</v>
      </c>
      <c r="M62" s="45">
        <v>4</v>
      </c>
      <c r="N62" s="62">
        <f t="shared" si="21"/>
        <v>0.56666666666666665</v>
      </c>
      <c r="O62" s="46" t="s">
        <v>91</v>
      </c>
      <c r="P62" s="47" t="s">
        <v>130</v>
      </c>
      <c r="Q62" s="48" t="s">
        <v>131</v>
      </c>
      <c r="R62" s="47" t="s">
        <v>132</v>
      </c>
      <c r="S62" s="73" t="s">
        <v>75</v>
      </c>
      <c r="T62" s="49">
        <v>10</v>
      </c>
      <c r="U62" s="50" t="s">
        <v>111</v>
      </c>
      <c r="V62" s="51" t="s">
        <v>120</v>
      </c>
      <c r="W62" s="51" t="s">
        <v>121</v>
      </c>
      <c r="X62" s="51" t="s">
        <v>122</v>
      </c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DR62" s="33"/>
      <c r="DS62" s="33"/>
      <c r="DT62" s="33"/>
      <c r="DU62" s="33"/>
      <c r="DV62" s="33"/>
      <c r="DW62" s="33"/>
      <c r="DX62" s="33"/>
      <c r="DY62" s="33"/>
      <c r="DZ62" s="33"/>
      <c r="EA62" s="33"/>
      <c r="EB62" s="33"/>
      <c r="EC62" s="33"/>
      <c r="ED62" s="33"/>
      <c r="EE62" s="33"/>
      <c r="EF62" s="33"/>
      <c r="EG62" s="33"/>
      <c r="EH62" s="33"/>
      <c r="EI62" s="33"/>
      <c r="EJ62" s="33"/>
      <c r="EK62" s="33"/>
      <c r="EL62" s="33"/>
      <c r="EM62" s="33"/>
      <c r="EN62" s="33"/>
      <c r="EO62" s="33"/>
      <c r="EP62" s="33"/>
      <c r="EQ62" s="33"/>
      <c r="ER62" s="33"/>
      <c r="ES62" s="33"/>
      <c r="ET62" s="33"/>
      <c r="EU62" s="33"/>
      <c r="EV62" s="33"/>
      <c r="EW62" s="33"/>
      <c r="EX62" s="33"/>
      <c r="EY62" s="33"/>
      <c r="EZ62" s="33"/>
      <c r="FA62" s="33"/>
      <c r="FB62" s="33"/>
      <c r="FC62" s="33"/>
      <c r="FD62" s="33"/>
      <c r="FE62" s="33"/>
      <c r="FF62" s="33"/>
    </row>
    <row r="63" spans="1:162" s="53" customFormat="1" ht="15.75" customHeight="1" x14ac:dyDescent="0.25">
      <c r="A63" s="45" t="s">
        <v>65</v>
      </c>
      <c r="B63" s="45">
        <v>10</v>
      </c>
      <c r="C63" s="45">
        <v>0</v>
      </c>
      <c r="D63" s="45">
        <v>2</v>
      </c>
      <c r="E63" s="45">
        <v>8</v>
      </c>
      <c r="F63" s="45">
        <v>7</v>
      </c>
      <c r="G63" s="45">
        <v>5</v>
      </c>
      <c r="H63" s="45">
        <v>0</v>
      </c>
      <c r="I63" s="45">
        <v>8</v>
      </c>
      <c r="J63" s="45">
        <v>4</v>
      </c>
      <c r="K63" s="45">
        <v>5</v>
      </c>
      <c r="L63" s="45">
        <f t="shared" si="20"/>
        <v>49</v>
      </c>
      <c r="M63" s="45">
        <v>5</v>
      </c>
      <c r="N63" s="62">
        <f t="shared" si="21"/>
        <v>0.5444444444444444</v>
      </c>
      <c r="O63" s="46" t="s">
        <v>91</v>
      </c>
      <c r="P63" s="47" t="s">
        <v>133</v>
      </c>
      <c r="Q63" s="48" t="s">
        <v>125</v>
      </c>
      <c r="R63" s="47" t="s">
        <v>134</v>
      </c>
      <c r="S63" s="73" t="s">
        <v>75</v>
      </c>
      <c r="T63" s="49">
        <v>10</v>
      </c>
      <c r="U63" s="50" t="s">
        <v>111</v>
      </c>
      <c r="V63" s="51" t="s">
        <v>120</v>
      </c>
      <c r="W63" s="51" t="s">
        <v>121</v>
      </c>
      <c r="X63" s="51" t="s">
        <v>122</v>
      </c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33"/>
      <c r="EI63" s="33"/>
      <c r="EJ63" s="33"/>
      <c r="EK63" s="33"/>
      <c r="EL63" s="33"/>
      <c r="EM63" s="33"/>
      <c r="EN63" s="33"/>
      <c r="EO63" s="33"/>
      <c r="EP63" s="33"/>
      <c r="EQ63" s="33"/>
      <c r="ER63" s="33"/>
      <c r="ES63" s="33"/>
      <c r="ET63" s="33"/>
      <c r="EU63" s="33"/>
      <c r="EV63" s="33"/>
      <c r="EW63" s="33"/>
      <c r="EX63" s="33"/>
      <c r="EY63" s="33"/>
      <c r="EZ63" s="33"/>
      <c r="FA63" s="33"/>
      <c r="FB63" s="33"/>
      <c r="FC63" s="33"/>
      <c r="FD63" s="33"/>
      <c r="FE63" s="33"/>
      <c r="FF63" s="33"/>
    </row>
    <row r="64" spans="1:162" s="53" customFormat="1" ht="15.75" customHeight="1" x14ac:dyDescent="0.25">
      <c r="A64" s="45" t="s">
        <v>63</v>
      </c>
      <c r="B64" s="45">
        <v>10</v>
      </c>
      <c r="C64" s="45">
        <v>4</v>
      </c>
      <c r="D64" s="45">
        <v>1</v>
      </c>
      <c r="E64" s="45">
        <v>6</v>
      </c>
      <c r="F64" s="45">
        <v>6</v>
      </c>
      <c r="G64" s="45">
        <v>2</v>
      </c>
      <c r="H64" s="45">
        <v>0</v>
      </c>
      <c r="I64" s="45">
        <v>10</v>
      </c>
      <c r="J64" s="45">
        <v>2</v>
      </c>
      <c r="K64" s="45">
        <v>0</v>
      </c>
      <c r="L64" s="45">
        <f t="shared" si="20"/>
        <v>41</v>
      </c>
      <c r="M64" s="45">
        <v>6</v>
      </c>
      <c r="N64" s="62">
        <f t="shared" si="21"/>
        <v>0.45555555555555555</v>
      </c>
      <c r="O64" s="46" t="s">
        <v>91</v>
      </c>
      <c r="P64" s="47" t="s">
        <v>135</v>
      </c>
      <c r="Q64" s="48" t="s">
        <v>136</v>
      </c>
      <c r="R64" s="47" t="s">
        <v>137</v>
      </c>
      <c r="S64" s="73" t="s">
        <v>75</v>
      </c>
      <c r="T64" s="49">
        <v>10</v>
      </c>
      <c r="U64" s="50" t="s">
        <v>111</v>
      </c>
      <c r="V64" s="51" t="s">
        <v>120</v>
      </c>
      <c r="W64" s="51" t="s">
        <v>121</v>
      </c>
      <c r="X64" s="51" t="s">
        <v>122</v>
      </c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3"/>
      <c r="FE64" s="33"/>
      <c r="FF64" s="33"/>
    </row>
    <row r="65" spans="1:162" s="53" customFormat="1" ht="15.75" customHeight="1" x14ac:dyDescent="0.25">
      <c r="A65" s="45" t="s">
        <v>60</v>
      </c>
      <c r="B65" s="45">
        <v>9</v>
      </c>
      <c r="C65" s="45">
        <v>10</v>
      </c>
      <c r="D65" s="45">
        <v>1</v>
      </c>
      <c r="E65" s="45">
        <v>8</v>
      </c>
      <c r="F65" s="45">
        <v>0</v>
      </c>
      <c r="G65" s="45">
        <v>2</v>
      </c>
      <c r="H65" s="45">
        <v>0</v>
      </c>
      <c r="I65" s="45">
        <v>10</v>
      </c>
      <c r="J65" s="45">
        <v>0</v>
      </c>
      <c r="K65" s="45">
        <v>0</v>
      </c>
      <c r="L65" s="45">
        <f t="shared" si="20"/>
        <v>40</v>
      </c>
      <c r="M65" s="45">
        <v>7</v>
      </c>
      <c r="N65" s="62">
        <f t="shared" si="21"/>
        <v>0.44444444444444442</v>
      </c>
      <c r="O65" s="46" t="s">
        <v>91</v>
      </c>
      <c r="P65" s="47" t="s">
        <v>138</v>
      </c>
      <c r="Q65" s="48" t="s">
        <v>139</v>
      </c>
      <c r="R65" s="47" t="s">
        <v>140</v>
      </c>
      <c r="S65" s="73" t="s">
        <v>75</v>
      </c>
      <c r="T65" s="49">
        <v>10</v>
      </c>
      <c r="U65" s="50" t="s">
        <v>111</v>
      </c>
      <c r="V65" s="51" t="s">
        <v>120</v>
      </c>
      <c r="W65" s="51" t="s">
        <v>121</v>
      </c>
      <c r="X65" s="51" t="s">
        <v>122</v>
      </c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3"/>
      <c r="FE65" s="33"/>
      <c r="FF65" s="33"/>
    </row>
    <row r="66" spans="1:162" s="53" customFormat="1" ht="15.75" customHeight="1" x14ac:dyDescent="0.25">
      <c r="A66" s="45" t="s">
        <v>62</v>
      </c>
      <c r="B66" s="45">
        <v>10</v>
      </c>
      <c r="C66" s="45">
        <v>0</v>
      </c>
      <c r="D66" s="45">
        <v>1</v>
      </c>
      <c r="E66" s="45">
        <v>0</v>
      </c>
      <c r="F66" s="45">
        <v>7</v>
      </c>
      <c r="G66" s="45">
        <v>2</v>
      </c>
      <c r="H66" s="45">
        <v>0</v>
      </c>
      <c r="I66" s="45">
        <v>8</v>
      </c>
      <c r="J66" s="45">
        <v>4</v>
      </c>
      <c r="K66" s="45">
        <v>5</v>
      </c>
      <c r="L66" s="45">
        <f t="shared" si="20"/>
        <v>37</v>
      </c>
      <c r="M66" s="45">
        <v>8</v>
      </c>
      <c r="N66" s="62">
        <f t="shared" si="21"/>
        <v>0.41111111111111109</v>
      </c>
      <c r="O66" s="46" t="s">
        <v>91</v>
      </c>
      <c r="P66" s="47" t="s">
        <v>141</v>
      </c>
      <c r="Q66" s="48" t="s">
        <v>142</v>
      </c>
      <c r="R66" s="47" t="s">
        <v>143</v>
      </c>
      <c r="S66" s="73" t="s">
        <v>75</v>
      </c>
      <c r="T66" s="49">
        <v>10</v>
      </c>
      <c r="U66" s="50" t="s">
        <v>111</v>
      </c>
      <c r="V66" s="51" t="s">
        <v>120</v>
      </c>
      <c r="W66" s="51" t="s">
        <v>121</v>
      </c>
      <c r="X66" s="51" t="s">
        <v>122</v>
      </c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C66" s="33"/>
      <c r="FD66" s="33"/>
      <c r="FE66" s="33"/>
      <c r="FF66" s="33"/>
    </row>
    <row r="67" spans="1:162" s="53" customFormat="1" ht="15.75" customHeight="1" x14ac:dyDescent="0.25">
      <c r="A67" s="24" t="s">
        <v>70</v>
      </c>
      <c r="B67" s="24">
        <v>6.5</v>
      </c>
      <c r="C67" s="24">
        <v>4</v>
      </c>
      <c r="D67" s="24">
        <v>4</v>
      </c>
      <c r="E67" s="24">
        <v>2</v>
      </c>
      <c r="F67" s="24">
        <v>2</v>
      </c>
      <c r="G67" s="24">
        <v>2</v>
      </c>
      <c r="H67" s="24">
        <v>10</v>
      </c>
      <c r="I67" s="24">
        <v>10</v>
      </c>
      <c r="J67" s="24">
        <v>0</v>
      </c>
      <c r="K67" s="24">
        <v>0</v>
      </c>
      <c r="L67" s="24">
        <f t="shared" si="20"/>
        <v>40.5</v>
      </c>
      <c r="M67" s="24">
        <v>1</v>
      </c>
      <c r="N67" s="61">
        <f t="shared" si="21"/>
        <v>0.45</v>
      </c>
      <c r="O67" s="32" t="s">
        <v>84</v>
      </c>
      <c r="P67" s="30" t="s">
        <v>106</v>
      </c>
      <c r="Q67" s="29" t="s">
        <v>107</v>
      </c>
      <c r="R67" s="30" t="s">
        <v>108</v>
      </c>
      <c r="S67" s="31" t="s">
        <v>75</v>
      </c>
      <c r="T67" s="31">
        <v>11</v>
      </c>
      <c r="U67" s="27" t="s">
        <v>111</v>
      </c>
      <c r="V67" s="28" t="s">
        <v>109</v>
      </c>
      <c r="W67" s="28" t="s">
        <v>78</v>
      </c>
      <c r="X67" s="28" t="s">
        <v>110</v>
      </c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</row>
    <row r="68" spans="1:162" s="53" customFormat="1" ht="15.75" customHeight="1" x14ac:dyDescent="0.25">
      <c r="A68" s="24" t="s">
        <v>69</v>
      </c>
      <c r="B68" s="24">
        <v>4.5</v>
      </c>
      <c r="C68" s="24">
        <v>2</v>
      </c>
      <c r="D68" s="24">
        <v>4</v>
      </c>
      <c r="E68" s="24">
        <v>2</v>
      </c>
      <c r="F68" s="24">
        <v>4</v>
      </c>
      <c r="G68" s="24">
        <v>2</v>
      </c>
      <c r="H68" s="24">
        <v>10</v>
      </c>
      <c r="I68" s="24">
        <v>10</v>
      </c>
      <c r="J68" s="24">
        <v>0</v>
      </c>
      <c r="K68" s="24">
        <v>0</v>
      </c>
      <c r="L68" s="24">
        <f t="shared" si="20"/>
        <v>38.5</v>
      </c>
      <c r="M68" s="24">
        <v>2</v>
      </c>
      <c r="N68" s="61">
        <f t="shared" si="21"/>
        <v>0.42777777777777776</v>
      </c>
      <c r="O68" s="32" t="s">
        <v>91</v>
      </c>
      <c r="P68" s="30" t="s">
        <v>112</v>
      </c>
      <c r="Q68" s="29" t="s">
        <v>113</v>
      </c>
      <c r="R68" s="30" t="s">
        <v>114</v>
      </c>
      <c r="S68" s="31" t="s">
        <v>75</v>
      </c>
      <c r="T68" s="31">
        <v>11</v>
      </c>
      <c r="U68" s="27" t="s">
        <v>111</v>
      </c>
      <c r="V68" s="28" t="s">
        <v>109</v>
      </c>
      <c r="W68" s="28" t="s">
        <v>78</v>
      </c>
      <c r="X68" s="28" t="s">
        <v>110</v>
      </c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3"/>
      <c r="FE68" s="33"/>
      <c r="FF68" s="33"/>
    </row>
    <row r="69" spans="1:162" s="53" customFormat="1" ht="15.75" customHeight="1" x14ac:dyDescent="0.25">
      <c r="A69" s="24" t="s">
        <v>68</v>
      </c>
      <c r="B69" s="24">
        <v>9.5</v>
      </c>
      <c r="C69" s="24">
        <v>0</v>
      </c>
      <c r="D69" s="24">
        <v>0</v>
      </c>
      <c r="E69" s="24">
        <v>0</v>
      </c>
      <c r="F69" s="24">
        <v>4</v>
      </c>
      <c r="G69" s="24">
        <v>5</v>
      </c>
      <c r="H69" s="24">
        <v>0</v>
      </c>
      <c r="I69" s="24">
        <v>10</v>
      </c>
      <c r="J69" s="24">
        <v>0</v>
      </c>
      <c r="K69" s="24">
        <v>2</v>
      </c>
      <c r="L69" s="24">
        <f t="shared" si="20"/>
        <v>30.5</v>
      </c>
      <c r="M69" s="24">
        <v>3</v>
      </c>
      <c r="N69" s="61">
        <f t="shared" si="21"/>
        <v>0.33888888888888891</v>
      </c>
      <c r="O69" s="32" t="s">
        <v>91</v>
      </c>
      <c r="P69" s="30" t="s">
        <v>115</v>
      </c>
      <c r="Q69" s="29" t="s">
        <v>116</v>
      </c>
      <c r="R69" s="30" t="s">
        <v>117</v>
      </c>
      <c r="S69" s="31" t="s">
        <v>75</v>
      </c>
      <c r="T69" s="31">
        <v>11</v>
      </c>
      <c r="U69" s="27" t="s">
        <v>111</v>
      </c>
      <c r="V69" s="28" t="s">
        <v>109</v>
      </c>
      <c r="W69" s="28" t="s">
        <v>78</v>
      </c>
      <c r="X69" s="28" t="s">
        <v>110</v>
      </c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3"/>
      <c r="ED69" s="33"/>
      <c r="EE69" s="33"/>
      <c r="EF69" s="33"/>
      <c r="EG69" s="33"/>
      <c r="EH69" s="33"/>
      <c r="EI69" s="33"/>
      <c r="EJ69" s="33"/>
      <c r="EK69" s="33"/>
      <c r="EL69" s="33"/>
      <c r="EM69" s="33"/>
      <c r="EN69" s="33"/>
      <c r="EO69" s="33"/>
      <c r="EP69" s="33"/>
      <c r="EQ69" s="33"/>
      <c r="ER69" s="33"/>
      <c r="ES69" s="33"/>
      <c r="ET69" s="33"/>
      <c r="EU69" s="33"/>
      <c r="EV69" s="33"/>
      <c r="EW69" s="33"/>
      <c r="EX69" s="33"/>
      <c r="EY69" s="33"/>
      <c r="EZ69" s="33"/>
      <c r="FA69" s="33"/>
      <c r="FB69" s="33"/>
      <c r="FC69" s="33"/>
      <c r="FD69" s="33"/>
      <c r="FE69" s="33"/>
      <c r="FF69" s="33"/>
    </row>
    <row r="70" spans="1:162" s="53" customFormat="1" ht="15.75" customHeight="1" x14ac:dyDescent="0.25">
      <c r="A70" s="24" t="s">
        <v>71</v>
      </c>
      <c r="B70" s="24">
        <v>5</v>
      </c>
      <c r="C70" s="24">
        <v>0</v>
      </c>
      <c r="D70" s="24">
        <v>2</v>
      </c>
      <c r="E70" s="24">
        <v>2</v>
      </c>
      <c r="F70" s="24">
        <v>1</v>
      </c>
      <c r="G70" s="24">
        <v>3</v>
      </c>
      <c r="H70" s="24">
        <v>9</v>
      </c>
      <c r="I70" s="24">
        <v>6</v>
      </c>
      <c r="J70" s="24">
        <v>0</v>
      </c>
      <c r="K70" s="24">
        <v>2</v>
      </c>
      <c r="L70" s="24">
        <f t="shared" ref="L70" si="22">SUM(B70:K70)</f>
        <v>30</v>
      </c>
      <c r="M70" s="24">
        <v>4</v>
      </c>
      <c r="N70" s="61">
        <f t="shared" si="21"/>
        <v>0.33333333333333331</v>
      </c>
      <c r="O70" s="32" t="s">
        <v>91</v>
      </c>
      <c r="P70" s="30" t="s">
        <v>118</v>
      </c>
      <c r="Q70" s="29" t="s">
        <v>93</v>
      </c>
      <c r="R70" s="30" t="s">
        <v>119</v>
      </c>
      <c r="S70" s="31" t="s">
        <v>75</v>
      </c>
      <c r="T70" s="31">
        <v>11</v>
      </c>
      <c r="U70" s="27" t="s">
        <v>111</v>
      </c>
      <c r="V70" s="28" t="s">
        <v>109</v>
      </c>
      <c r="W70" s="28" t="s">
        <v>78</v>
      </c>
      <c r="X70" s="28" t="s">
        <v>110</v>
      </c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</row>
    <row r="71" spans="1:162" s="53" customFormat="1" ht="15.75" customHeight="1" x14ac:dyDescent="0.3">
      <c r="A71" s="86" t="s">
        <v>102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38"/>
      <c r="M71" s="35"/>
      <c r="N71" s="36"/>
      <c r="O71" s="36"/>
      <c r="P71" s="15"/>
      <c r="Q71" s="15"/>
      <c r="R71" s="15"/>
      <c r="S71" s="7"/>
      <c r="T71" s="16"/>
      <c r="U71" s="16"/>
      <c r="V71" s="15"/>
      <c r="W71" s="17"/>
      <c r="X71" s="17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</row>
    <row r="72" spans="1:162" s="53" customFormat="1" ht="15.75" customHeight="1" x14ac:dyDescent="0.3">
      <c r="A72" s="42" t="s">
        <v>16</v>
      </c>
      <c r="B72" s="42"/>
      <c r="C72" s="42"/>
      <c r="D72" s="58"/>
      <c r="E72" s="59"/>
      <c r="F72" s="42" t="s">
        <v>103</v>
      </c>
      <c r="G72" s="42"/>
      <c r="H72" s="42"/>
      <c r="I72" s="42"/>
      <c r="J72" s="42"/>
      <c r="K72" s="42"/>
      <c r="L72" s="14"/>
      <c r="M72" s="36"/>
      <c r="N72" s="36"/>
      <c r="O72" s="36"/>
      <c r="P72" s="15"/>
      <c r="Q72" s="15"/>
      <c r="R72" s="15"/>
      <c r="S72" s="7"/>
      <c r="T72" s="16"/>
      <c r="U72" s="16"/>
      <c r="V72" s="15"/>
      <c r="W72" s="17"/>
      <c r="X72" s="17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</row>
    <row r="73" spans="1:162" s="53" customFormat="1" ht="15.75" customHeight="1" x14ac:dyDescent="0.3">
      <c r="A73" s="57"/>
      <c r="B73" s="57"/>
      <c r="C73" s="58"/>
      <c r="D73" s="60"/>
      <c r="E73" s="59"/>
      <c r="F73" s="57" t="s">
        <v>104</v>
      </c>
      <c r="G73" s="57"/>
      <c r="H73" s="57"/>
      <c r="I73" s="57"/>
      <c r="J73" s="57"/>
      <c r="K73" s="57"/>
      <c r="L73" s="18"/>
      <c r="M73" s="36"/>
      <c r="N73" s="36"/>
      <c r="O73" s="37"/>
      <c r="P73" s="15"/>
      <c r="Q73" s="15"/>
      <c r="R73" s="15"/>
      <c r="S73" s="7"/>
      <c r="T73" s="16"/>
      <c r="U73" s="16"/>
      <c r="V73" s="15"/>
      <c r="W73" s="17"/>
      <c r="X73" s="17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</row>
    <row r="74" spans="1:162" s="53" customFormat="1" ht="15.75" customHeight="1" x14ac:dyDescent="0.3">
      <c r="A74" s="57"/>
      <c r="B74" s="57"/>
      <c r="C74" s="58"/>
      <c r="D74" s="57"/>
      <c r="E74" s="57"/>
      <c r="F74" s="57" t="s">
        <v>105</v>
      </c>
      <c r="G74" s="57"/>
      <c r="H74" s="57"/>
      <c r="I74" s="57"/>
      <c r="J74" s="57"/>
      <c r="K74" s="57"/>
      <c r="L74" s="18"/>
      <c r="M74" s="13"/>
      <c r="N74" s="13"/>
      <c r="O74" s="19"/>
      <c r="P74" s="15"/>
      <c r="Q74" s="15"/>
      <c r="R74" s="15"/>
      <c r="S74" s="7"/>
      <c r="T74" s="16"/>
      <c r="U74" s="16"/>
      <c r="V74" s="15"/>
      <c r="W74" s="17"/>
      <c r="X74" s="17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3"/>
      <c r="FE74" s="33"/>
      <c r="FF74" s="33"/>
    </row>
    <row r="75" spans="1:162" s="53" customFormat="1" ht="15.75" customHeight="1" x14ac:dyDescent="0.3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18"/>
      <c r="M75" s="13"/>
      <c r="N75" s="13"/>
      <c r="O75" s="19"/>
      <c r="P75" s="15"/>
      <c r="Q75" s="15"/>
      <c r="R75" s="15"/>
      <c r="S75" s="7"/>
      <c r="T75" s="16"/>
      <c r="U75" s="16"/>
      <c r="V75" s="15"/>
      <c r="W75" s="17"/>
      <c r="X75" s="17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</row>
    <row r="76" spans="1:162" s="53" customFormat="1" ht="15.75" customHeight="1" x14ac:dyDescent="0.3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18"/>
      <c r="M76" s="19"/>
      <c r="N76" s="19"/>
      <c r="O76" s="19"/>
      <c r="P76" s="15"/>
      <c r="Q76" s="15"/>
      <c r="R76" s="15"/>
      <c r="S76" s="7"/>
      <c r="T76" s="16"/>
      <c r="U76" s="16"/>
      <c r="V76" s="15"/>
      <c r="W76" s="17"/>
      <c r="X76" s="17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3"/>
      <c r="FE76" s="33"/>
      <c r="FF76" s="33"/>
    </row>
    <row r="77" spans="1:162" s="53" customFormat="1" ht="15.75" customHeight="1" x14ac:dyDescent="0.3">
      <c r="A77" s="4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5"/>
      <c r="N77" s="5"/>
      <c r="O77" s="4"/>
      <c r="P77" s="6"/>
      <c r="Q77" s="6"/>
      <c r="R77" s="6"/>
      <c r="S77" s="7"/>
      <c r="T77" s="9"/>
      <c r="U77" s="9"/>
      <c r="V77" s="6"/>
      <c r="W77" s="8"/>
      <c r="X77" s="8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</row>
    <row r="78" spans="1:162" s="53" customFormat="1" ht="15.75" customHeight="1" x14ac:dyDescent="0.3">
      <c r="A78" s="4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5"/>
      <c r="N78" s="5"/>
      <c r="O78" s="4"/>
      <c r="P78" s="6"/>
      <c r="Q78" s="6"/>
      <c r="R78" s="6"/>
      <c r="S78" s="7"/>
      <c r="T78" s="9"/>
      <c r="U78" s="9"/>
      <c r="V78" s="6"/>
      <c r="W78" s="8"/>
      <c r="X78" s="8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</row>
    <row r="79" spans="1:162" s="53" customFormat="1" ht="15.75" customHeight="1" x14ac:dyDescent="0.3">
      <c r="A79" s="4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5"/>
      <c r="N79" s="5"/>
      <c r="O79" s="4"/>
      <c r="P79" s="6"/>
      <c r="Q79" s="6"/>
      <c r="R79" s="6"/>
      <c r="S79" s="7"/>
      <c r="T79" s="9"/>
      <c r="U79" s="9"/>
      <c r="V79" s="6"/>
      <c r="W79" s="8"/>
      <c r="X79" s="8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</row>
    <row r="80" spans="1:162" s="53" customFormat="1" ht="15.75" customHeight="1" x14ac:dyDescent="0.3">
      <c r="A80" s="4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5"/>
      <c r="N80" s="5"/>
      <c r="O80" s="4"/>
      <c r="P80" s="6"/>
      <c r="Q80" s="6"/>
      <c r="R80" s="6"/>
      <c r="S80" s="7"/>
      <c r="T80" s="9"/>
      <c r="U80" s="9"/>
      <c r="V80" s="6"/>
      <c r="W80" s="8"/>
      <c r="X80" s="8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</row>
    <row r="81" spans="1:162" s="53" customFormat="1" ht="15.75" customHeight="1" x14ac:dyDescent="0.3">
      <c r="A81" s="4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5"/>
      <c r="N81" s="5"/>
      <c r="O81" s="4"/>
      <c r="P81" s="6"/>
      <c r="Q81" s="6"/>
      <c r="R81" s="6"/>
      <c r="S81" s="7"/>
      <c r="T81" s="9"/>
      <c r="U81" s="9"/>
      <c r="V81" s="6"/>
      <c r="W81" s="8"/>
      <c r="X81" s="8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</row>
    <row r="82" spans="1:162" s="53" customFormat="1" ht="15.75" customHeight="1" x14ac:dyDescent="0.3">
      <c r="A82" s="4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5"/>
      <c r="N82" s="5"/>
      <c r="O82" s="4"/>
      <c r="P82" s="6"/>
      <c r="Q82" s="6"/>
      <c r="R82" s="6"/>
      <c r="S82" s="7"/>
      <c r="T82" s="9"/>
      <c r="U82" s="9"/>
      <c r="V82" s="6"/>
      <c r="W82" s="8"/>
      <c r="X82" s="8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33"/>
      <c r="FB82" s="33"/>
      <c r="FC82" s="33"/>
      <c r="FD82" s="33"/>
      <c r="FE82" s="33"/>
      <c r="FF82" s="33"/>
    </row>
    <row r="83" spans="1:162" s="53" customFormat="1" ht="15.75" customHeight="1" x14ac:dyDescent="0.3">
      <c r="A83" s="4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5"/>
      <c r="N83" s="5"/>
      <c r="O83" s="4"/>
      <c r="P83" s="6"/>
      <c r="Q83" s="6"/>
      <c r="R83" s="6"/>
      <c r="S83" s="7"/>
      <c r="T83" s="9"/>
      <c r="U83" s="9"/>
      <c r="V83" s="6"/>
      <c r="W83" s="8"/>
      <c r="X83" s="8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</row>
    <row r="84" spans="1:162" s="53" customFormat="1" ht="15.75" customHeight="1" x14ac:dyDescent="0.3">
      <c r="A84" s="11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6"/>
      <c r="N84" s="5"/>
      <c r="O84" s="11"/>
      <c r="P84" s="8"/>
      <c r="Q84" s="8"/>
      <c r="R84" s="8"/>
      <c r="S84" s="7"/>
      <c r="T84" s="9"/>
      <c r="U84" s="12"/>
      <c r="V84" s="8"/>
      <c r="W84" s="8"/>
      <c r="X84" s="8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</row>
    <row r="85" spans="1:162" s="53" customFormat="1" ht="15.75" customHeight="1" x14ac:dyDescent="0.25">
      <c r="A85" s="1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/>
      <c r="O85"/>
      <c r="P85" s="2"/>
      <c r="Q85" s="2"/>
      <c r="R85" s="2"/>
      <c r="S85" s="3"/>
      <c r="T85" s="10"/>
      <c r="U85" s="10"/>
      <c r="V85" s="2"/>
      <c r="W85" s="2"/>
      <c r="X85" s="2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</row>
    <row r="86" spans="1:162" s="53" customFormat="1" ht="15.75" customHeight="1" x14ac:dyDescent="0.25">
      <c r="A86" s="1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/>
      <c r="O86"/>
      <c r="P86" s="2"/>
      <c r="Q86" s="2"/>
      <c r="R86" s="2"/>
      <c r="S86" s="3"/>
      <c r="T86" s="10"/>
      <c r="U86" s="10"/>
      <c r="V86" s="2"/>
      <c r="W86" s="2"/>
      <c r="X86" s="2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</row>
    <row r="87" spans="1:162" s="53" customFormat="1" ht="15.75" customHeight="1" x14ac:dyDescent="0.25">
      <c r="A87" s="1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/>
      <c r="O87"/>
      <c r="P87" s="2"/>
      <c r="Q87" s="2"/>
      <c r="R87" s="2"/>
      <c r="S87" s="3"/>
      <c r="T87" s="10"/>
      <c r="U87" s="10"/>
      <c r="V87" s="2"/>
      <c r="W87" s="2"/>
      <c r="X87" s="2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</row>
    <row r="88" spans="1:162" s="53" customFormat="1" ht="15.75" customHeight="1" x14ac:dyDescent="0.25">
      <c r="A88" s="1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/>
      <c r="O88"/>
      <c r="P88" s="2"/>
      <c r="Q88" s="2"/>
      <c r="R88" s="2"/>
      <c r="S88" s="3"/>
      <c r="T88" s="10"/>
      <c r="U88" s="10"/>
      <c r="V88" s="2"/>
      <c r="W88" s="2"/>
      <c r="X88" s="2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</row>
    <row r="89" spans="1:162" s="53" customFormat="1" ht="15.75" customHeight="1" x14ac:dyDescent="0.25">
      <c r="A89" s="1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/>
      <c r="O89"/>
      <c r="P89" s="2"/>
      <c r="Q89" s="2"/>
      <c r="R89" s="2"/>
      <c r="S89" s="3"/>
      <c r="T89" s="10"/>
      <c r="U89" s="10"/>
      <c r="V89" s="2"/>
      <c r="W89" s="2"/>
      <c r="X89" s="2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3"/>
      <c r="EF89" s="33"/>
      <c r="EG89" s="33"/>
      <c r="EH89" s="33"/>
      <c r="EI89" s="33"/>
      <c r="EJ89" s="33"/>
      <c r="EK89" s="33"/>
      <c r="EL89" s="33"/>
      <c r="EM89" s="33"/>
      <c r="EN89" s="33"/>
      <c r="EO89" s="33"/>
      <c r="EP89" s="33"/>
      <c r="EQ89" s="33"/>
      <c r="ER89" s="33"/>
      <c r="ES89" s="33"/>
      <c r="ET89" s="33"/>
      <c r="EU89" s="33"/>
      <c r="EV89" s="33"/>
      <c r="EW89" s="33"/>
      <c r="EX89" s="33"/>
      <c r="EY89" s="33"/>
      <c r="EZ89" s="33"/>
      <c r="FA89" s="33"/>
      <c r="FB89" s="33"/>
      <c r="FC89" s="33"/>
      <c r="FD89" s="33"/>
      <c r="FE89" s="33"/>
      <c r="FF89" s="33"/>
    </row>
    <row r="90" spans="1:162" s="53" customFormat="1" ht="15.75" customHeight="1" x14ac:dyDescent="0.25">
      <c r="A90" s="1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/>
      <c r="O90"/>
      <c r="P90" s="2"/>
      <c r="Q90" s="2"/>
      <c r="R90" s="2"/>
      <c r="S90" s="3"/>
      <c r="T90" s="10"/>
      <c r="U90" s="10"/>
      <c r="V90" s="2"/>
      <c r="W90" s="2"/>
      <c r="X90" s="2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</row>
    <row r="91" spans="1:162" s="33" customFormat="1" ht="15.75" customHeight="1" x14ac:dyDescent="0.25">
      <c r="A91" s="1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/>
      <c r="O91"/>
      <c r="P91" s="2"/>
      <c r="Q91" s="2"/>
      <c r="R91" s="2"/>
      <c r="S91" s="3"/>
      <c r="T91" s="10"/>
      <c r="U91" s="10"/>
      <c r="V91" s="2"/>
      <c r="W91" s="2"/>
      <c r="X91" s="2"/>
    </row>
    <row r="92" spans="1:162" s="33" customFormat="1" ht="15.75" customHeight="1" x14ac:dyDescent="0.25">
      <c r="A92" s="1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/>
      <c r="O92"/>
      <c r="P92" s="2"/>
      <c r="Q92" s="2"/>
      <c r="R92" s="2"/>
      <c r="S92" s="3"/>
      <c r="T92" s="10"/>
      <c r="U92" s="10"/>
      <c r="V92" s="2"/>
      <c r="W92" s="2"/>
      <c r="X92" s="2"/>
    </row>
    <row r="93" spans="1:162" s="33" customFormat="1" ht="15.75" customHeight="1" x14ac:dyDescent="0.25">
      <c r="A93" s="1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/>
      <c r="O93"/>
      <c r="P93" s="2"/>
      <c r="Q93" s="2"/>
      <c r="R93" s="2"/>
      <c r="S93" s="3"/>
      <c r="T93" s="10"/>
      <c r="U93" s="10"/>
      <c r="V93" s="2"/>
      <c r="W93" s="2"/>
      <c r="X93" s="2"/>
    </row>
    <row r="94" spans="1:162" s="33" customFormat="1" ht="15.75" customHeight="1" x14ac:dyDescent="0.25">
      <c r="A94" s="1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/>
      <c r="O94"/>
      <c r="P94" s="2"/>
      <c r="Q94" s="2"/>
      <c r="R94" s="2"/>
      <c r="S94" s="3"/>
      <c r="T94" s="10"/>
      <c r="U94" s="10"/>
      <c r="V94" s="2"/>
      <c r="W94" s="2"/>
      <c r="X94" s="2"/>
    </row>
    <row r="95" spans="1:162" s="33" customFormat="1" ht="15.75" customHeight="1" x14ac:dyDescent="0.25">
      <c r="A95" s="1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/>
      <c r="O95"/>
      <c r="P95" s="2"/>
      <c r="Q95" s="2"/>
      <c r="R95" s="2"/>
      <c r="S95" s="3"/>
      <c r="T95" s="10"/>
      <c r="U95" s="10"/>
      <c r="V95" s="2"/>
      <c r="W95" s="2"/>
      <c r="X95" s="2"/>
    </row>
    <row r="96" spans="1:162" s="33" customFormat="1" ht="15.75" customHeight="1" x14ac:dyDescent="0.25">
      <c r="A96" s="1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/>
      <c r="O96"/>
      <c r="P96" s="2"/>
      <c r="Q96" s="2"/>
      <c r="R96" s="2"/>
      <c r="S96" s="3"/>
      <c r="T96" s="10"/>
      <c r="U96" s="10"/>
      <c r="V96" s="2"/>
      <c r="W96" s="2"/>
      <c r="X96" s="2"/>
    </row>
    <row r="97" spans="1:24" s="33" customFormat="1" ht="15.75" customHeight="1" x14ac:dyDescent="0.25">
      <c r="A97" s="1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/>
      <c r="O97"/>
      <c r="P97" s="2"/>
      <c r="Q97" s="2"/>
      <c r="R97" s="2"/>
      <c r="S97" s="3"/>
      <c r="T97" s="10"/>
      <c r="U97" s="10"/>
      <c r="V97" s="2"/>
      <c r="W97" s="2"/>
      <c r="X97" s="2"/>
    </row>
    <row r="98" spans="1:24" s="33" customFormat="1" ht="15.75" customHeight="1" x14ac:dyDescent="0.25">
      <c r="A98" s="1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/>
      <c r="O98"/>
      <c r="P98" s="2"/>
      <c r="Q98" s="2"/>
      <c r="R98" s="2"/>
      <c r="S98" s="3"/>
      <c r="T98" s="10"/>
      <c r="U98" s="10"/>
      <c r="V98" s="2"/>
      <c r="W98" s="2"/>
      <c r="X98" s="2"/>
    </row>
    <row r="99" spans="1:24" s="33" customFormat="1" ht="15.75" customHeight="1" x14ac:dyDescent="0.25">
      <c r="A99" s="1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/>
      <c r="O99"/>
      <c r="P99" s="2"/>
      <c r="Q99" s="2"/>
      <c r="R99" s="2"/>
      <c r="S99" s="3"/>
      <c r="T99" s="10"/>
      <c r="U99" s="10"/>
      <c r="V99" s="2"/>
      <c r="W99" s="2"/>
      <c r="X99" s="2"/>
    </row>
    <row r="100" spans="1:24" s="33" customFormat="1" ht="15.75" customHeight="1" x14ac:dyDescent="0.25">
      <c r="A100" s="1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/>
      <c r="O100"/>
      <c r="P100" s="2"/>
      <c r="Q100" s="2"/>
      <c r="R100" s="2"/>
      <c r="S100" s="3"/>
      <c r="T100" s="10"/>
      <c r="U100" s="10"/>
      <c r="V100" s="2"/>
      <c r="W100" s="2"/>
      <c r="X100" s="2"/>
    </row>
    <row r="101" spans="1:24" s="33" customFormat="1" ht="15.75" customHeight="1" x14ac:dyDescent="0.25">
      <c r="A101" s="1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/>
      <c r="O101"/>
      <c r="P101" s="2"/>
      <c r="Q101" s="2"/>
      <c r="R101" s="2"/>
      <c r="S101" s="3"/>
      <c r="T101" s="10"/>
      <c r="U101" s="10"/>
      <c r="V101" s="2"/>
      <c r="W101" s="2"/>
      <c r="X101" s="2"/>
    </row>
    <row r="102" spans="1:24" s="33" customFormat="1" ht="15.75" customHeight="1" x14ac:dyDescent="0.25">
      <c r="A102" s="1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/>
      <c r="O102"/>
      <c r="P102" s="2"/>
      <c r="Q102" s="2"/>
      <c r="R102" s="2"/>
      <c r="S102" s="3"/>
      <c r="T102" s="10"/>
      <c r="U102" s="10"/>
      <c r="V102" s="2"/>
      <c r="W102" s="2"/>
      <c r="X102" s="2"/>
    </row>
    <row r="103" spans="1:24" s="33" customFormat="1" ht="15.75" customHeight="1" x14ac:dyDescent="0.25">
      <c r="A103" s="1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/>
      <c r="O103"/>
      <c r="P103" s="2"/>
      <c r="Q103" s="2"/>
      <c r="R103" s="2"/>
      <c r="S103" s="3"/>
      <c r="T103" s="10"/>
      <c r="U103" s="10"/>
      <c r="V103" s="2"/>
      <c r="W103" s="2"/>
      <c r="X103" s="2"/>
    </row>
    <row r="104" spans="1:24" s="33" customFormat="1" ht="15.75" customHeight="1" x14ac:dyDescent="0.25">
      <c r="A104" s="1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/>
      <c r="O104"/>
      <c r="P104" s="2"/>
      <c r="Q104" s="2"/>
      <c r="R104" s="2"/>
      <c r="S104" s="3"/>
      <c r="T104" s="10"/>
      <c r="U104" s="10"/>
      <c r="V104" s="2"/>
      <c r="W104" s="2"/>
      <c r="X104" s="2"/>
    </row>
    <row r="105" spans="1:24" s="33" customFormat="1" ht="15.75" customHeight="1" x14ac:dyDescent="0.25">
      <c r="A105" s="1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/>
      <c r="O105"/>
      <c r="P105" s="2"/>
      <c r="Q105" s="2"/>
      <c r="R105" s="2"/>
      <c r="S105" s="3"/>
      <c r="T105" s="10"/>
      <c r="U105" s="10"/>
      <c r="V105" s="2"/>
      <c r="W105" s="2"/>
      <c r="X105" s="2"/>
    </row>
    <row r="106" spans="1:24" s="33" customFormat="1" ht="15.75" customHeight="1" x14ac:dyDescent="0.25">
      <c r="A106" s="1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/>
      <c r="O106"/>
      <c r="P106" s="2"/>
      <c r="Q106" s="2"/>
      <c r="R106" s="2"/>
      <c r="S106" s="3"/>
      <c r="T106" s="10"/>
      <c r="U106" s="10"/>
      <c r="V106" s="2"/>
      <c r="W106" s="2"/>
      <c r="X106" s="2"/>
    </row>
    <row r="107" spans="1:24" s="33" customFormat="1" ht="15.75" customHeight="1" x14ac:dyDescent="0.25">
      <c r="A107" s="1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/>
      <c r="O107"/>
      <c r="P107" s="2"/>
      <c r="Q107" s="2"/>
      <c r="R107" s="2"/>
      <c r="S107" s="3"/>
      <c r="T107" s="10"/>
      <c r="U107" s="10"/>
      <c r="V107" s="2"/>
      <c r="W107" s="2"/>
      <c r="X107" s="2"/>
    </row>
    <row r="108" spans="1:24" s="33" customFormat="1" ht="15.75" customHeight="1" x14ac:dyDescent="0.25">
      <c r="A108" s="1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/>
      <c r="O108"/>
      <c r="P108" s="2"/>
      <c r="Q108" s="2"/>
      <c r="R108" s="2"/>
      <c r="S108" s="3"/>
      <c r="T108" s="10"/>
      <c r="U108" s="10"/>
      <c r="V108" s="2"/>
      <c r="W108" s="2"/>
      <c r="X108" s="2"/>
    </row>
    <row r="109" spans="1:24" s="33" customFormat="1" ht="15.75" customHeight="1" x14ac:dyDescent="0.25">
      <c r="A109" s="1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/>
      <c r="O109"/>
      <c r="P109" s="2"/>
      <c r="Q109" s="2"/>
      <c r="R109" s="2"/>
      <c r="S109" s="3"/>
      <c r="T109" s="10"/>
      <c r="U109" s="10"/>
      <c r="V109" s="2"/>
      <c r="W109" s="2"/>
      <c r="X109" s="2"/>
    </row>
    <row r="110" spans="1:24" s="33" customFormat="1" ht="15.75" customHeight="1" x14ac:dyDescent="0.25">
      <c r="A110" s="1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/>
      <c r="O110"/>
      <c r="P110" s="2"/>
      <c r="Q110" s="2"/>
      <c r="R110" s="2"/>
      <c r="S110" s="3"/>
      <c r="T110" s="10"/>
      <c r="U110" s="10"/>
      <c r="V110" s="2"/>
      <c r="W110" s="2"/>
      <c r="X110" s="2"/>
    </row>
    <row r="111" spans="1:24" s="33" customFormat="1" ht="15.75" customHeight="1" x14ac:dyDescent="0.25">
      <c r="A111" s="1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/>
      <c r="O111"/>
      <c r="P111" s="2"/>
      <c r="Q111" s="2"/>
      <c r="R111" s="2"/>
      <c r="S111" s="3"/>
      <c r="T111" s="10"/>
      <c r="U111" s="10"/>
      <c r="V111" s="2"/>
      <c r="W111" s="2"/>
      <c r="X111" s="2"/>
    </row>
    <row r="112" spans="1:24" s="33" customFormat="1" ht="15.75" customHeight="1" x14ac:dyDescent="0.25">
      <c r="A112" s="1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/>
      <c r="O112"/>
      <c r="P112" s="2"/>
      <c r="Q112" s="2"/>
      <c r="R112" s="2"/>
      <c r="S112" s="3"/>
      <c r="T112" s="10"/>
      <c r="U112" s="10"/>
      <c r="V112" s="2"/>
      <c r="W112" s="2"/>
      <c r="X112" s="2"/>
    </row>
    <row r="113" spans="1:24" s="33" customFormat="1" ht="15.75" customHeight="1" x14ac:dyDescent="0.25">
      <c r="A113" s="1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/>
      <c r="O113"/>
      <c r="P113" s="2"/>
      <c r="Q113" s="2"/>
      <c r="R113" s="2"/>
      <c r="S113" s="3"/>
      <c r="T113" s="10"/>
      <c r="U113" s="10"/>
      <c r="V113" s="2"/>
      <c r="W113" s="2"/>
      <c r="X113" s="2"/>
    </row>
    <row r="114" spans="1:24" s="33" customFormat="1" ht="15.75" customHeight="1" x14ac:dyDescent="0.25">
      <c r="A114" s="1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/>
      <c r="O114"/>
      <c r="P114" s="2"/>
      <c r="Q114" s="2"/>
      <c r="R114" s="2"/>
      <c r="S114" s="3"/>
      <c r="T114" s="10"/>
      <c r="U114" s="10"/>
      <c r="V114" s="2"/>
      <c r="W114" s="2"/>
      <c r="X114" s="2"/>
    </row>
    <row r="115" spans="1:24" s="33" customFormat="1" ht="15.75" customHeight="1" x14ac:dyDescent="0.25">
      <c r="A115" s="1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/>
      <c r="O115"/>
      <c r="P115" s="2"/>
      <c r="Q115" s="2"/>
      <c r="R115" s="2"/>
      <c r="S115" s="3"/>
      <c r="T115" s="10"/>
      <c r="U115" s="10"/>
      <c r="V115" s="2"/>
      <c r="W115" s="2"/>
      <c r="X115" s="2"/>
    </row>
    <row r="116" spans="1:24" s="33" customFormat="1" ht="15.75" customHeight="1" x14ac:dyDescent="0.25">
      <c r="A116" s="1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/>
      <c r="O116"/>
      <c r="P116" s="2"/>
      <c r="Q116" s="2"/>
      <c r="R116" s="2"/>
      <c r="S116" s="3"/>
      <c r="T116" s="10"/>
      <c r="U116" s="10"/>
      <c r="V116" s="2"/>
      <c r="W116" s="2"/>
      <c r="X116" s="2"/>
    </row>
    <row r="117" spans="1:24" s="33" customFormat="1" ht="15.75" customHeight="1" x14ac:dyDescent="0.25">
      <c r="A117" s="1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/>
      <c r="O117"/>
      <c r="P117" s="2"/>
      <c r="Q117" s="2"/>
      <c r="R117" s="2"/>
      <c r="S117" s="3"/>
      <c r="T117" s="10"/>
      <c r="U117" s="10"/>
      <c r="V117" s="2"/>
      <c r="W117" s="2"/>
      <c r="X117" s="2"/>
    </row>
    <row r="118" spans="1:24" s="33" customFormat="1" ht="15.75" customHeight="1" x14ac:dyDescent="0.25">
      <c r="A118" s="1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/>
      <c r="O118"/>
      <c r="P118" s="2"/>
      <c r="Q118" s="2"/>
      <c r="R118" s="2"/>
      <c r="S118" s="3"/>
      <c r="T118" s="10"/>
      <c r="U118" s="10"/>
      <c r="V118" s="2"/>
      <c r="W118" s="2"/>
      <c r="X118" s="2"/>
    </row>
    <row r="119" spans="1:24" s="33" customFormat="1" ht="15.75" customHeight="1" x14ac:dyDescent="0.25">
      <c r="A119" s="1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/>
      <c r="O119"/>
      <c r="P119" s="2"/>
      <c r="Q119" s="2"/>
      <c r="R119" s="2"/>
      <c r="S119" s="3"/>
      <c r="T119" s="10"/>
      <c r="U119" s="10"/>
      <c r="V119" s="2"/>
      <c r="W119" s="2"/>
      <c r="X119" s="2"/>
    </row>
    <row r="120" spans="1:24" s="33" customFormat="1" ht="15.75" customHeight="1" x14ac:dyDescent="0.25">
      <c r="A120" s="1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/>
      <c r="O120"/>
      <c r="P120" s="2"/>
      <c r="Q120" s="2"/>
      <c r="R120" s="2"/>
      <c r="S120" s="3"/>
      <c r="T120" s="10"/>
      <c r="U120" s="10"/>
      <c r="V120" s="2"/>
      <c r="W120" s="2"/>
      <c r="X120" s="2"/>
    </row>
    <row r="121" spans="1:24" s="33" customFormat="1" ht="15.75" customHeight="1" x14ac:dyDescent="0.25">
      <c r="A121" s="1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/>
      <c r="O121"/>
      <c r="P121" s="2"/>
      <c r="Q121" s="2"/>
      <c r="R121" s="2"/>
      <c r="S121" s="3"/>
      <c r="T121" s="10"/>
      <c r="U121" s="10"/>
      <c r="V121" s="2"/>
      <c r="W121" s="2"/>
      <c r="X121" s="2"/>
    </row>
    <row r="122" spans="1:24" s="33" customFormat="1" ht="15.75" customHeight="1" x14ac:dyDescent="0.25">
      <c r="A122" s="1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/>
      <c r="O122"/>
      <c r="P122" s="2"/>
      <c r="Q122" s="2"/>
      <c r="R122" s="2"/>
      <c r="S122" s="3"/>
      <c r="T122" s="10"/>
      <c r="U122" s="10"/>
      <c r="V122" s="2"/>
      <c r="W122" s="2"/>
      <c r="X122" s="2"/>
    </row>
    <row r="123" spans="1:24" s="33" customFormat="1" ht="15.75" customHeight="1" x14ac:dyDescent="0.25">
      <c r="A123" s="1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/>
      <c r="O123"/>
      <c r="P123" s="2"/>
      <c r="Q123" s="2"/>
      <c r="R123" s="2"/>
      <c r="S123" s="3"/>
      <c r="T123" s="10"/>
      <c r="U123" s="10"/>
      <c r="V123" s="2"/>
      <c r="W123" s="2"/>
      <c r="X123" s="2"/>
    </row>
    <row r="124" spans="1:24" s="33" customFormat="1" ht="15.75" customHeight="1" x14ac:dyDescent="0.25">
      <c r="A124" s="1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/>
      <c r="O124"/>
      <c r="P124" s="2"/>
      <c r="Q124" s="2"/>
      <c r="R124" s="2"/>
      <c r="S124" s="3"/>
      <c r="T124" s="10"/>
      <c r="U124" s="10"/>
      <c r="V124" s="2"/>
      <c r="W124" s="2"/>
      <c r="X124" s="2"/>
    </row>
    <row r="125" spans="1:24" s="33" customFormat="1" ht="15.75" customHeight="1" x14ac:dyDescent="0.25">
      <c r="A125" s="1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/>
      <c r="O125"/>
      <c r="P125" s="2"/>
      <c r="Q125" s="2"/>
      <c r="R125" s="2"/>
      <c r="S125" s="3"/>
      <c r="T125" s="10"/>
      <c r="U125" s="10"/>
      <c r="V125" s="2"/>
      <c r="W125" s="2"/>
      <c r="X125" s="2"/>
    </row>
    <row r="126" spans="1:24" s="33" customFormat="1" ht="15.75" customHeight="1" x14ac:dyDescent="0.25">
      <c r="A126" s="1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/>
      <c r="O126"/>
      <c r="P126" s="2"/>
      <c r="Q126" s="2"/>
      <c r="R126" s="2"/>
      <c r="S126" s="3"/>
      <c r="T126" s="10"/>
      <c r="U126" s="10"/>
      <c r="V126" s="2"/>
      <c r="W126" s="2"/>
      <c r="X126" s="2"/>
    </row>
    <row r="127" spans="1:24" s="33" customFormat="1" ht="15.75" customHeight="1" x14ac:dyDescent="0.25">
      <c r="A127" s="1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/>
      <c r="O127"/>
      <c r="P127" s="2"/>
      <c r="Q127" s="2"/>
      <c r="R127" s="2"/>
      <c r="S127" s="3"/>
      <c r="T127" s="10"/>
      <c r="U127" s="10"/>
      <c r="V127" s="2"/>
      <c r="W127" s="2"/>
      <c r="X127" s="2"/>
    </row>
    <row r="128" spans="1:24" s="33" customFormat="1" ht="15.75" customHeight="1" x14ac:dyDescent="0.25">
      <c r="A128" s="1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/>
      <c r="O128"/>
      <c r="P128" s="2"/>
      <c r="Q128" s="2"/>
      <c r="R128" s="2"/>
      <c r="S128" s="3"/>
      <c r="T128" s="10"/>
      <c r="U128" s="10"/>
      <c r="V128" s="2"/>
      <c r="W128" s="2"/>
      <c r="X128" s="2"/>
    </row>
    <row r="129" spans="1:24" s="33" customFormat="1" ht="15.75" customHeight="1" x14ac:dyDescent="0.25">
      <c r="A129" s="1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/>
      <c r="O129"/>
      <c r="P129" s="2"/>
      <c r="Q129" s="2"/>
      <c r="R129" s="2"/>
      <c r="S129" s="3"/>
      <c r="T129" s="10"/>
      <c r="U129" s="10"/>
      <c r="V129" s="2"/>
      <c r="W129" s="2"/>
      <c r="X129" s="2"/>
    </row>
    <row r="130" spans="1:24" s="33" customFormat="1" ht="15.75" customHeight="1" x14ac:dyDescent="0.25">
      <c r="A130" s="1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/>
      <c r="O130"/>
      <c r="P130" s="2"/>
      <c r="Q130" s="2"/>
      <c r="R130" s="2"/>
      <c r="S130" s="3"/>
      <c r="T130" s="10"/>
      <c r="U130" s="10"/>
      <c r="V130" s="2"/>
      <c r="W130" s="2"/>
      <c r="X130" s="2"/>
    </row>
    <row r="131" spans="1:24" s="33" customFormat="1" ht="15.75" customHeight="1" x14ac:dyDescent="0.25">
      <c r="A131" s="1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/>
      <c r="O131"/>
      <c r="P131" s="2"/>
      <c r="Q131" s="2"/>
      <c r="R131" s="2"/>
      <c r="S131" s="3"/>
      <c r="T131" s="10"/>
      <c r="U131" s="10"/>
      <c r="V131" s="2"/>
      <c r="W131" s="2"/>
      <c r="X131" s="2"/>
    </row>
    <row r="132" spans="1:24" s="33" customFormat="1" ht="15.75" customHeight="1" x14ac:dyDescent="0.25">
      <c r="A132" s="1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/>
      <c r="O132"/>
      <c r="P132" s="2"/>
      <c r="Q132" s="2"/>
      <c r="R132" s="2"/>
      <c r="S132" s="3"/>
      <c r="T132" s="10"/>
      <c r="U132" s="10"/>
      <c r="V132" s="2"/>
      <c r="W132" s="2"/>
      <c r="X132" s="2"/>
    </row>
    <row r="133" spans="1:24" s="33" customFormat="1" ht="15.75" customHeight="1" x14ac:dyDescent="0.25">
      <c r="A133" s="1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/>
      <c r="O133"/>
      <c r="P133" s="2"/>
      <c r="Q133" s="2"/>
      <c r="R133" s="2"/>
      <c r="S133" s="3"/>
      <c r="T133" s="10"/>
      <c r="U133" s="10"/>
      <c r="V133" s="2"/>
      <c r="W133" s="2"/>
      <c r="X133" s="2"/>
    </row>
    <row r="134" spans="1:24" s="33" customFormat="1" ht="15.75" customHeight="1" x14ac:dyDescent="0.25">
      <c r="A134" s="1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/>
      <c r="O134"/>
      <c r="P134" s="2"/>
      <c r="Q134" s="2"/>
      <c r="R134" s="2"/>
      <c r="S134" s="3"/>
      <c r="T134" s="10"/>
      <c r="U134" s="10"/>
      <c r="V134" s="2"/>
      <c r="W134" s="2"/>
      <c r="X134" s="2"/>
    </row>
    <row r="135" spans="1:24" s="33" customFormat="1" ht="15.75" customHeight="1" x14ac:dyDescent="0.25">
      <c r="A135" s="1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/>
      <c r="O135"/>
      <c r="P135" s="2"/>
      <c r="Q135" s="2"/>
      <c r="R135" s="2"/>
      <c r="S135" s="3"/>
      <c r="T135" s="10"/>
      <c r="U135" s="10"/>
      <c r="V135" s="2"/>
      <c r="W135" s="2"/>
      <c r="X135" s="2"/>
    </row>
    <row r="136" spans="1:24" s="33" customFormat="1" ht="15.75" customHeight="1" x14ac:dyDescent="0.25">
      <c r="A136" s="1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/>
      <c r="O136"/>
      <c r="P136" s="2"/>
      <c r="Q136" s="2"/>
      <c r="R136" s="2"/>
      <c r="S136" s="3"/>
      <c r="T136" s="10"/>
      <c r="U136" s="10"/>
      <c r="V136" s="2"/>
      <c r="W136" s="2"/>
      <c r="X136" s="2"/>
    </row>
    <row r="137" spans="1:24" s="33" customFormat="1" ht="15.75" customHeight="1" x14ac:dyDescent="0.25">
      <c r="A137" s="1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/>
      <c r="O137"/>
      <c r="P137" s="2"/>
      <c r="Q137" s="2"/>
      <c r="R137" s="2"/>
      <c r="S137" s="3"/>
      <c r="T137" s="10"/>
      <c r="U137" s="10"/>
      <c r="V137" s="2"/>
      <c r="W137" s="2"/>
      <c r="X137" s="2"/>
    </row>
    <row r="138" spans="1:24" s="33" customFormat="1" ht="15.75" customHeight="1" x14ac:dyDescent="0.25">
      <c r="A138" s="1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/>
      <c r="O138"/>
      <c r="P138" s="2"/>
      <c r="Q138" s="2"/>
      <c r="R138" s="2"/>
      <c r="S138" s="3"/>
      <c r="T138" s="10"/>
      <c r="U138" s="10"/>
      <c r="V138" s="2"/>
      <c r="W138" s="2"/>
      <c r="X138" s="2"/>
    </row>
    <row r="139" spans="1:24" s="33" customFormat="1" ht="15.75" customHeight="1" x14ac:dyDescent="0.25">
      <c r="A139" s="1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/>
      <c r="O139"/>
      <c r="P139" s="2"/>
      <c r="Q139" s="2"/>
      <c r="R139" s="2"/>
      <c r="S139" s="3"/>
      <c r="T139" s="10"/>
      <c r="U139" s="10"/>
      <c r="V139" s="2"/>
      <c r="W139" s="2"/>
      <c r="X139" s="2"/>
    </row>
    <row r="140" spans="1:24" s="33" customFormat="1" ht="15.75" customHeight="1" x14ac:dyDescent="0.25">
      <c r="A140" s="1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/>
      <c r="O140"/>
      <c r="P140" s="2"/>
      <c r="Q140" s="2"/>
      <c r="R140" s="2"/>
      <c r="S140" s="3"/>
      <c r="T140" s="10"/>
      <c r="U140" s="10"/>
      <c r="V140" s="2"/>
      <c r="W140" s="2"/>
      <c r="X140" s="2"/>
    </row>
    <row r="141" spans="1:24" s="33" customFormat="1" ht="15.75" customHeight="1" x14ac:dyDescent="0.25">
      <c r="A141" s="1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/>
      <c r="O141"/>
      <c r="P141" s="2"/>
      <c r="Q141" s="2"/>
      <c r="R141" s="2"/>
      <c r="S141" s="3"/>
      <c r="T141" s="10"/>
      <c r="U141" s="10"/>
      <c r="V141" s="2"/>
      <c r="W141" s="2"/>
      <c r="X141" s="2"/>
    </row>
    <row r="142" spans="1:24" s="33" customFormat="1" ht="15.75" customHeight="1" x14ac:dyDescent="0.25">
      <c r="A142" s="1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/>
      <c r="O142"/>
      <c r="P142" s="2"/>
      <c r="Q142" s="2"/>
      <c r="R142" s="2"/>
      <c r="S142" s="3"/>
      <c r="T142" s="10"/>
      <c r="U142" s="10"/>
      <c r="V142" s="2"/>
      <c r="W142" s="2"/>
      <c r="X142" s="2"/>
    </row>
    <row r="143" spans="1:24" s="33" customFormat="1" ht="15.75" customHeight="1" x14ac:dyDescent="0.25">
      <c r="A143" s="1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/>
      <c r="O143"/>
      <c r="P143" s="2"/>
      <c r="Q143" s="2"/>
      <c r="R143" s="2"/>
      <c r="S143" s="3"/>
      <c r="T143" s="10"/>
      <c r="U143" s="10"/>
      <c r="V143" s="2"/>
      <c r="W143" s="2"/>
      <c r="X143" s="2"/>
    </row>
    <row r="144" spans="1:24" s="33" customFormat="1" ht="15.75" customHeight="1" x14ac:dyDescent="0.25">
      <c r="A144" s="1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/>
      <c r="O144"/>
      <c r="P144" s="2"/>
      <c r="Q144" s="2"/>
      <c r="R144" s="2"/>
      <c r="S144" s="3"/>
      <c r="T144" s="10"/>
      <c r="U144" s="10"/>
      <c r="V144" s="2"/>
      <c r="W144" s="2"/>
      <c r="X144" s="2"/>
    </row>
    <row r="145" spans="1:24" s="33" customFormat="1" ht="15.75" customHeight="1" x14ac:dyDescent="0.25">
      <c r="A145" s="1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/>
      <c r="O145"/>
      <c r="P145" s="2"/>
      <c r="Q145" s="2"/>
      <c r="R145" s="2"/>
      <c r="S145" s="3"/>
      <c r="T145" s="10"/>
      <c r="U145" s="10"/>
      <c r="V145" s="2"/>
      <c r="W145" s="2"/>
      <c r="X145" s="2"/>
    </row>
    <row r="146" spans="1:24" s="33" customFormat="1" ht="15.75" customHeight="1" x14ac:dyDescent="0.25">
      <c r="A146" s="1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/>
      <c r="O146"/>
      <c r="P146" s="2"/>
      <c r="Q146" s="2"/>
      <c r="R146" s="2"/>
      <c r="S146" s="3"/>
      <c r="T146" s="10"/>
      <c r="U146" s="10"/>
      <c r="V146" s="2"/>
      <c r="W146" s="2"/>
      <c r="X146" s="2"/>
    </row>
    <row r="147" spans="1:24" s="33" customFormat="1" ht="15.75" customHeight="1" x14ac:dyDescent="0.25">
      <c r="A147" s="1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/>
      <c r="O147"/>
      <c r="P147" s="2"/>
      <c r="Q147" s="2"/>
      <c r="R147" s="2"/>
      <c r="S147" s="3"/>
      <c r="T147" s="10"/>
      <c r="U147" s="10"/>
      <c r="V147" s="2"/>
      <c r="W147" s="2"/>
      <c r="X147" s="2"/>
    </row>
    <row r="148" spans="1:24" s="33" customFormat="1" ht="15.75" customHeight="1" x14ac:dyDescent="0.25">
      <c r="A148" s="1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/>
      <c r="O148"/>
      <c r="P148" s="2"/>
      <c r="Q148" s="2"/>
      <c r="R148" s="2"/>
      <c r="S148" s="3"/>
      <c r="T148" s="10"/>
      <c r="U148" s="10"/>
      <c r="V148" s="2"/>
      <c r="W148" s="2"/>
      <c r="X148" s="2"/>
    </row>
    <row r="149" spans="1:24" s="33" customFormat="1" ht="15.75" customHeight="1" x14ac:dyDescent="0.25">
      <c r="A149" s="1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/>
      <c r="O149"/>
      <c r="P149" s="2"/>
      <c r="Q149" s="2"/>
      <c r="R149" s="2"/>
      <c r="S149" s="3"/>
      <c r="T149" s="10"/>
      <c r="U149" s="10"/>
      <c r="V149" s="2"/>
      <c r="W149" s="2"/>
      <c r="X149" s="2"/>
    </row>
    <row r="150" spans="1:24" s="33" customFormat="1" ht="15.75" customHeight="1" x14ac:dyDescent="0.25">
      <c r="A150" s="1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/>
      <c r="O150"/>
      <c r="P150" s="2"/>
      <c r="Q150" s="2"/>
      <c r="R150" s="2"/>
      <c r="S150" s="3"/>
      <c r="T150" s="10"/>
      <c r="U150" s="10"/>
      <c r="V150" s="2"/>
      <c r="W150" s="2"/>
      <c r="X150" s="2"/>
    </row>
    <row r="151" spans="1:24" s="33" customFormat="1" ht="15.75" customHeight="1" x14ac:dyDescent="0.25">
      <c r="A151" s="1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/>
      <c r="O151"/>
      <c r="P151" s="2"/>
      <c r="Q151" s="2"/>
      <c r="R151" s="2"/>
      <c r="S151" s="3"/>
      <c r="T151" s="10"/>
      <c r="U151" s="10"/>
      <c r="V151" s="2"/>
      <c r="W151" s="2"/>
      <c r="X151" s="2"/>
    </row>
    <row r="152" spans="1:24" s="33" customFormat="1" ht="15.75" customHeight="1" x14ac:dyDescent="0.25">
      <c r="A152" s="1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/>
      <c r="O152"/>
      <c r="P152" s="2"/>
      <c r="Q152" s="2"/>
      <c r="R152" s="2"/>
      <c r="S152" s="3"/>
      <c r="T152" s="10"/>
      <c r="U152" s="10"/>
      <c r="V152" s="2"/>
      <c r="W152" s="2"/>
      <c r="X152" s="2"/>
    </row>
    <row r="153" spans="1:24" s="33" customFormat="1" ht="15.75" customHeight="1" x14ac:dyDescent="0.25">
      <c r="A153" s="1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/>
      <c r="O153"/>
      <c r="P153" s="2"/>
      <c r="Q153" s="2"/>
      <c r="R153" s="2"/>
      <c r="S153" s="3"/>
      <c r="T153" s="10"/>
      <c r="U153" s="10"/>
      <c r="V153" s="2"/>
      <c r="W153" s="2"/>
      <c r="X153" s="2"/>
    </row>
    <row r="154" spans="1:24" s="33" customFormat="1" ht="15.75" customHeight="1" x14ac:dyDescent="0.25">
      <c r="A154" s="1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/>
      <c r="O154"/>
      <c r="P154" s="2"/>
      <c r="Q154" s="2"/>
      <c r="R154" s="2"/>
      <c r="S154" s="3"/>
      <c r="T154" s="10"/>
      <c r="U154" s="10"/>
      <c r="V154" s="2"/>
      <c r="W154" s="2"/>
      <c r="X154" s="2"/>
    </row>
    <row r="155" spans="1:24" s="33" customFormat="1" ht="15.75" customHeight="1" x14ac:dyDescent="0.25">
      <c r="A155" s="1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/>
      <c r="O155"/>
      <c r="P155" s="2"/>
      <c r="Q155" s="2"/>
      <c r="R155" s="2"/>
      <c r="S155" s="3"/>
      <c r="T155" s="10"/>
      <c r="U155" s="10"/>
      <c r="V155" s="2"/>
      <c r="W155" s="2"/>
      <c r="X155" s="2"/>
    </row>
    <row r="156" spans="1:24" s="33" customFormat="1" ht="15.75" customHeight="1" x14ac:dyDescent="0.25">
      <c r="A156" s="1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/>
      <c r="O156"/>
      <c r="P156" s="2"/>
      <c r="Q156" s="2"/>
      <c r="R156" s="2"/>
      <c r="S156" s="3"/>
      <c r="T156" s="10"/>
      <c r="U156" s="10"/>
      <c r="V156" s="2"/>
      <c r="W156" s="2"/>
      <c r="X156" s="2"/>
    </row>
    <row r="157" spans="1:24" s="33" customFormat="1" ht="15.75" customHeight="1" x14ac:dyDescent="0.25">
      <c r="A157" s="1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/>
      <c r="O157"/>
      <c r="P157" s="2"/>
      <c r="Q157" s="2"/>
      <c r="R157" s="2"/>
      <c r="S157" s="3"/>
      <c r="T157" s="10"/>
      <c r="U157" s="10"/>
      <c r="V157" s="2"/>
      <c r="W157" s="2"/>
      <c r="X157" s="2"/>
    </row>
    <row r="158" spans="1:24" s="33" customFormat="1" ht="15.75" customHeight="1" x14ac:dyDescent="0.25">
      <c r="A158" s="1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/>
      <c r="O158"/>
      <c r="P158" s="2"/>
      <c r="Q158" s="2"/>
      <c r="R158" s="2"/>
      <c r="S158" s="3"/>
      <c r="T158" s="10"/>
      <c r="U158" s="10"/>
      <c r="V158" s="2"/>
      <c r="W158" s="2"/>
      <c r="X158" s="2"/>
    </row>
    <row r="159" spans="1:24" s="33" customFormat="1" ht="15.75" customHeight="1" x14ac:dyDescent="0.25">
      <c r="A159" s="1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/>
      <c r="O159"/>
      <c r="P159" s="2"/>
      <c r="Q159" s="2"/>
      <c r="R159" s="2"/>
      <c r="S159" s="3"/>
      <c r="T159" s="10"/>
      <c r="U159" s="10"/>
      <c r="V159" s="2"/>
      <c r="W159" s="2"/>
      <c r="X159" s="2"/>
    </row>
    <row r="160" spans="1:24" s="33" customFormat="1" ht="15.75" customHeight="1" x14ac:dyDescent="0.25">
      <c r="A160" s="1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/>
      <c r="O160"/>
      <c r="P160" s="2"/>
      <c r="Q160" s="2"/>
      <c r="R160" s="2"/>
      <c r="S160" s="3"/>
      <c r="T160" s="10"/>
      <c r="U160" s="10"/>
      <c r="V160" s="2"/>
      <c r="W160" s="2"/>
      <c r="X160" s="2"/>
    </row>
    <row r="161" spans="1:24" s="33" customFormat="1" ht="15.75" customHeight="1" x14ac:dyDescent="0.25">
      <c r="A161" s="1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/>
      <c r="O161"/>
      <c r="P161" s="2"/>
      <c r="Q161" s="2"/>
      <c r="R161" s="2"/>
      <c r="S161" s="3"/>
      <c r="T161" s="10"/>
      <c r="U161" s="10"/>
      <c r="V161" s="2"/>
      <c r="W161" s="2"/>
      <c r="X161" s="2"/>
    </row>
    <row r="162" spans="1:24" s="33" customFormat="1" ht="15.75" customHeight="1" x14ac:dyDescent="0.25">
      <c r="A162" s="1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/>
      <c r="O162"/>
      <c r="P162" s="2"/>
      <c r="Q162" s="2"/>
      <c r="R162" s="2"/>
      <c r="S162" s="3"/>
      <c r="T162" s="10"/>
      <c r="U162" s="10"/>
      <c r="V162" s="2"/>
      <c r="W162" s="2"/>
      <c r="X162" s="2"/>
    </row>
    <row r="163" spans="1:24" s="33" customFormat="1" ht="15.75" customHeight="1" x14ac:dyDescent="0.25">
      <c r="A163" s="1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/>
      <c r="O163"/>
      <c r="P163" s="2"/>
      <c r="Q163" s="2"/>
      <c r="R163" s="2"/>
      <c r="S163" s="3"/>
      <c r="T163" s="10"/>
      <c r="U163" s="10"/>
      <c r="V163" s="2"/>
      <c r="W163" s="2"/>
      <c r="X163" s="2"/>
    </row>
    <row r="164" spans="1:24" s="33" customFormat="1" ht="15.75" customHeight="1" x14ac:dyDescent="0.25">
      <c r="A164" s="1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/>
      <c r="O164"/>
      <c r="P164" s="2"/>
      <c r="Q164" s="2"/>
      <c r="R164" s="2"/>
      <c r="S164" s="3"/>
      <c r="T164" s="10"/>
      <c r="U164" s="10"/>
      <c r="V164" s="2"/>
      <c r="W164" s="2"/>
      <c r="X164" s="2"/>
    </row>
    <row r="165" spans="1:24" s="33" customFormat="1" ht="15.75" customHeight="1" x14ac:dyDescent="0.25">
      <c r="A165" s="1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/>
      <c r="O165"/>
      <c r="P165" s="2"/>
      <c r="Q165" s="2"/>
      <c r="R165" s="2"/>
      <c r="S165" s="3"/>
      <c r="T165" s="10"/>
      <c r="U165" s="10"/>
      <c r="V165" s="2"/>
      <c r="W165" s="2"/>
      <c r="X165" s="2"/>
    </row>
    <row r="166" spans="1:24" s="33" customFormat="1" ht="15.75" customHeight="1" x14ac:dyDescent="0.25">
      <c r="A166" s="1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/>
      <c r="O166"/>
      <c r="P166" s="2"/>
      <c r="Q166" s="2"/>
      <c r="R166" s="2"/>
      <c r="S166" s="3"/>
      <c r="T166" s="10"/>
      <c r="U166" s="10"/>
      <c r="V166" s="2"/>
      <c r="W166" s="2"/>
      <c r="X166" s="2"/>
    </row>
    <row r="167" spans="1:24" s="33" customFormat="1" ht="15.75" customHeight="1" x14ac:dyDescent="0.25">
      <c r="A167" s="1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/>
      <c r="O167"/>
      <c r="P167" s="2"/>
      <c r="Q167" s="2"/>
      <c r="R167" s="2"/>
      <c r="S167" s="3"/>
      <c r="T167" s="10"/>
      <c r="U167" s="10"/>
      <c r="V167" s="2"/>
      <c r="W167" s="2"/>
      <c r="X167" s="2"/>
    </row>
    <row r="168" spans="1:24" s="33" customFormat="1" ht="15.75" customHeight="1" x14ac:dyDescent="0.25">
      <c r="A168" s="1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/>
      <c r="O168"/>
      <c r="P168" s="2"/>
      <c r="Q168" s="2"/>
      <c r="R168" s="2"/>
      <c r="S168" s="3"/>
      <c r="T168" s="10"/>
      <c r="U168" s="10"/>
      <c r="V168" s="2"/>
      <c r="W168" s="2"/>
      <c r="X168" s="2"/>
    </row>
    <row r="169" spans="1:24" s="33" customFormat="1" ht="15.75" customHeight="1" x14ac:dyDescent="0.25">
      <c r="A169" s="1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/>
      <c r="O169"/>
      <c r="P169" s="2"/>
      <c r="Q169" s="2"/>
      <c r="R169" s="2"/>
      <c r="S169" s="3"/>
      <c r="T169" s="10"/>
      <c r="U169" s="10"/>
      <c r="V169" s="2"/>
      <c r="W169" s="2"/>
      <c r="X169" s="2"/>
    </row>
    <row r="170" spans="1:24" s="33" customFormat="1" ht="15.75" customHeight="1" x14ac:dyDescent="0.25">
      <c r="A170" s="1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/>
      <c r="O170"/>
      <c r="P170" s="2"/>
      <c r="Q170" s="2"/>
      <c r="R170" s="2"/>
      <c r="S170" s="3"/>
      <c r="T170" s="10"/>
      <c r="U170" s="10"/>
      <c r="V170" s="2"/>
      <c r="W170" s="2"/>
      <c r="X170" s="2"/>
    </row>
    <row r="171" spans="1:24" s="33" customFormat="1" ht="15.75" customHeight="1" x14ac:dyDescent="0.25">
      <c r="A171" s="1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/>
      <c r="O171"/>
      <c r="P171" s="2"/>
      <c r="Q171" s="2"/>
      <c r="R171" s="2"/>
      <c r="S171" s="3"/>
      <c r="T171" s="10"/>
      <c r="U171" s="10"/>
      <c r="V171" s="2"/>
      <c r="W171" s="2"/>
      <c r="X171" s="2"/>
    </row>
    <row r="172" spans="1:24" s="33" customFormat="1" ht="15.75" customHeight="1" x14ac:dyDescent="0.25">
      <c r="A172" s="1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/>
      <c r="O172"/>
      <c r="P172" s="2"/>
      <c r="Q172" s="2"/>
      <c r="R172" s="2"/>
      <c r="S172" s="3"/>
      <c r="T172" s="10"/>
      <c r="U172" s="10"/>
      <c r="V172" s="2"/>
      <c r="W172" s="2"/>
      <c r="X172" s="2"/>
    </row>
    <row r="173" spans="1:24" s="33" customFormat="1" ht="15.75" customHeight="1" x14ac:dyDescent="0.25">
      <c r="A173" s="1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/>
      <c r="O173"/>
      <c r="P173" s="2"/>
      <c r="Q173" s="2"/>
      <c r="R173" s="2"/>
      <c r="S173" s="3"/>
      <c r="T173" s="10"/>
      <c r="U173" s="10"/>
      <c r="V173" s="2"/>
      <c r="W173" s="2"/>
      <c r="X173" s="2"/>
    </row>
    <row r="174" spans="1:24" s="33" customFormat="1" ht="15.75" customHeight="1" x14ac:dyDescent="0.25">
      <c r="A174" s="1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/>
      <c r="O174"/>
      <c r="P174" s="2"/>
      <c r="Q174" s="2"/>
      <c r="R174" s="2"/>
      <c r="S174" s="3"/>
      <c r="T174" s="10"/>
      <c r="U174" s="10"/>
      <c r="V174" s="2"/>
      <c r="W174" s="2"/>
      <c r="X174" s="2"/>
    </row>
    <row r="175" spans="1:24" s="33" customFormat="1" ht="15.75" customHeight="1" x14ac:dyDescent="0.25">
      <c r="A175" s="1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/>
      <c r="O175"/>
      <c r="P175" s="2"/>
      <c r="Q175" s="2"/>
      <c r="R175" s="2"/>
      <c r="S175" s="3"/>
      <c r="T175" s="10"/>
      <c r="U175" s="10"/>
      <c r="V175" s="2"/>
      <c r="W175" s="2"/>
      <c r="X175" s="2"/>
    </row>
    <row r="176" spans="1:24" s="33" customFormat="1" ht="15.75" customHeight="1" x14ac:dyDescent="0.25">
      <c r="A176" s="1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/>
      <c r="O176"/>
      <c r="P176" s="2"/>
      <c r="Q176" s="2"/>
      <c r="R176" s="2"/>
      <c r="S176" s="3"/>
      <c r="T176" s="10"/>
      <c r="U176" s="10"/>
      <c r="V176" s="2"/>
      <c r="W176" s="2"/>
      <c r="X176" s="2"/>
    </row>
    <row r="177" spans="1:24" s="33" customFormat="1" ht="15.75" customHeight="1" x14ac:dyDescent="0.25">
      <c r="A177" s="1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/>
      <c r="O177"/>
      <c r="P177" s="2"/>
      <c r="Q177" s="2"/>
      <c r="R177" s="2"/>
      <c r="S177" s="3"/>
      <c r="T177" s="10"/>
      <c r="U177" s="10"/>
      <c r="V177" s="2"/>
      <c r="W177" s="2"/>
      <c r="X177" s="2"/>
    </row>
    <row r="178" spans="1:24" s="33" customFormat="1" ht="15.75" customHeight="1" x14ac:dyDescent="0.25">
      <c r="A178" s="1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/>
      <c r="O178"/>
      <c r="P178" s="2"/>
      <c r="Q178" s="2"/>
      <c r="R178" s="2"/>
      <c r="S178" s="3"/>
      <c r="T178" s="10"/>
      <c r="U178" s="10"/>
      <c r="V178" s="2"/>
      <c r="W178" s="2"/>
      <c r="X178" s="2"/>
    </row>
    <row r="179" spans="1:24" s="33" customFormat="1" ht="15.75" customHeight="1" x14ac:dyDescent="0.25">
      <c r="A179" s="1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/>
      <c r="O179"/>
      <c r="P179" s="2"/>
      <c r="Q179" s="2"/>
      <c r="R179" s="2"/>
      <c r="S179" s="3"/>
      <c r="T179" s="10"/>
      <c r="U179" s="10"/>
      <c r="V179" s="2"/>
      <c r="W179" s="2"/>
      <c r="X179" s="2"/>
    </row>
    <row r="180" spans="1:24" s="33" customFormat="1" ht="15.75" customHeight="1" x14ac:dyDescent="0.25">
      <c r="A180" s="1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/>
      <c r="O180"/>
      <c r="P180" s="2"/>
      <c r="Q180" s="2"/>
      <c r="R180" s="2"/>
      <c r="S180" s="3"/>
      <c r="T180" s="10"/>
      <c r="U180" s="10"/>
      <c r="V180" s="2"/>
      <c r="W180" s="2"/>
      <c r="X180" s="2"/>
    </row>
    <row r="181" spans="1:24" s="33" customFormat="1" ht="15.75" customHeight="1" x14ac:dyDescent="0.25">
      <c r="A181" s="1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/>
      <c r="O181"/>
      <c r="P181" s="2"/>
      <c r="Q181" s="2"/>
      <c r="R181" s="2"/>
      <c r="S181" s="3"/>
      <c r="T181" s="10"/>
      <c r="U181" s="10"/>
      <c r="V181" s="2"/>
      <c r="W181" s="2"/>
      <c r="X181" s="2"/>
    </row>
    <row r="182" spans="1:24" s="33" customFormat="1" ht="15.75" customHeight="1" x14ac:dyDescent="0.25">
      <c r="A182" s="1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/>
      <c r="O182"/>
      <c r="P182" s="2"/>
      <c r="Q182" s="2"/>
      <c r="R182" s="2"/>
      <c r="S182" s="3"/>
      <c r="T182" s="10"/>
      <c r="U182" s="10"/>
      <c r="V182" s="2"/>
      <c r="W182" s="2"/>
      <c r="X182" s="2"/>
    </row>
    <row r="183" spans="1:24" s="33" customFormat="1" ht="15.75" customHeight="1" x14ac:dyDescent="0.25">
      <c r="A183" s="1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/>
      <c r="O183"/>
      <c r="P183" s="2"/>
      <c r="Q183" s="2"/>
      <c r="R183" s="2"/>
      <c r="S183" s="3"/>
      <c r="T183" s="10"/>
      <c r="U183" s="10"/>
      <c r="V183" s="2"/>
      <c r="W183" s="2"/>
      <c r="X183" s="2"/>
    </row>
    <row r="184" spans="1:24" s="33" customFormat="1" ht="15.75" customHeight="1" x14ac:dyDescent="0.25">
      <c r="A184" s="1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/>
      <c r="O184"/>
      <c r="P184" s="2"/>
      <c r="Q184" s="2"/>
      <c r="R184" s="2"/>
      <c r="S184" s="3"/>
      <c r="T184" s="10"/>
      <c r="U184" s="10"/>
      <c r="V184" s="2"/>
      <c r="W184" s="2"/>
      <c r="X184" s="2"/>
    </row>
    <row r="185" spans="1:24" s="33" customFormat="1" ht="15.75" customHeight="1" x14ac:dyDescent="0.25">
      <c r="A185" s="1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/>
      <c r="O185"/>
      <c r="P185" s="2"/>
      <c r="Q185" s="2"/>
      <c r="R185" s="2"/>
      <c r="S185" s="3"/>
      <c r="T185" s="10"/>
      <c r="U185" s="10"/>
      <c r="V185" s="2"/>
      <c r="W185" s="2"/>
      <c r="X185" s="2"/>
    </row>
    <row r="186" spans="1:24" s="33" customFormat="1" ht="15.75" customHeight="1" x14ac:dyDescent="0.25">
      <c r="A186" s="1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/>
      <c r="O186"/>
      <c r="P186" s="2"/>
      <c r="Q186" s="2"/>
      <c r="R186" s="2"/>
      <c r="S186" s="3"/>
      <c r="T186" s="10"/>
      <c r="U186" s="10"/>
      <c r="V186" s="2"/>
      <c r="W186" s="2"/>
      <c r="X186" s="2"/>
    </row>
    <row r="187" spans="1:24" s="33" customFormat="1" ht="15.75" customHeight="1" x14ac:dyDescent="0.25">
      <c r="A187" s="1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/>
      <c r="O187"/>
      <c r="P187" s="2"/>
      <c r="Q187" s="2"/>
      <c r="R187" s="2"/>
      <c r="S187" s="3"/>
      <c r="T187" s="10"/>
      <c r="U187" s="10"/>
      <c r="V187" s="2"/>
      <c r="W187" s="2"/>
      <c r="X187" s="2"/>
    </row>
    <row r="188" spans="1:24" s="33" customFormat="1" ht="15.75" customHeight="1" x14ac:dyDescent="0.25">
      <c r="A188" s="1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/>
      <c r="O188"/>
      <c r="P188" s="2"/>
      <c r="Q188" s="2"/>
      <c r="R188" s="2"/>
      <c r="S188" s="3"/>
      <c r="T188" s="10"/>
      <c r="U188" s="10"/>
      <c r="V188" s="2"/>
      <c r="W188" s="2"/>
      <c r="X188" s="2"/>
    </row>
    <row r="189" spans="1:24" s="33" customFormat="1" ht="15.75" customHeight="1" x14ac:dyDescent="0.25">
      <c r="A189" s="1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/>
      <c r="O189"/>
      <c r="P189" s="2"/>
      <c r="Q189" s="2"/>
      <c r="R189" s="2"/>
      <c r="S189" s="3"/>
      <c r="T189" s="10"/>
      <c r="U189" s="10"/>
      <c r="V189" s="2"/>
      <c r="W189" s="2"/>
      <c r="X189" s="2"/>
    </row>
    <row r="190" spans="1:24" s="33" customFormat="1" ht="15.75" customHeight="1" x14ac:dyDescent="0.25">
      <c r="A190" s="1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/>
      <c r="O190"/>
      <c r="P190" s="2"/>
      <c r="Q190" s="2"/>
      <c r="R190" s="2"/>
      <c r="S190" s="3"/>
      <c r="T190" s="10"/>
      <c r="U190" s="10"/>
      <c r="V190" s="2"/>
      <c r="W190" s="2"/>
      <c r="X190" s="2"/>
    </row>
    <row r="191" spans="1:24" s="33" customFormat="1" ht="15.75" customHeight="1" x14ac:dyDescent="0.25">
      <c r="A191" s="1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/>
      <c r="O191"/>
      <c r="P191" s="2"/>
      <c r="Q191" s="2"/>
      <c r="R191" s="2"/>
      <c r="S191" s="3"/>
      <c r="T191" s="10"/>
      <c r="U191" s="10"/>
      <c r="V191" s="2"/>
      <c r="W191" s="2"/>
      <c r="X191" s="2"/>
    </row>
    <row r="192" spans="1:24" s="33" customFormat="1" ht="15.75" customHeight="1" x14ac:dyDescent="0.25">
      <c r="A192" s="1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/>
      <c r="O192"/>
      <c r="P192" s="2"/>
      <c r="Q192" s="2"/>
      <c r="R192" s="2"/>
      <c r="S192" s="3"/>
      <c r="T192" s="10"/>
      <c r="U192" s="10"/>
      <c r="V192" s="2"/>
      <c r="W192" s="2"/>
      <c r="X192" s="2"/>
    </row>
    <row r="193" spans="1:24" s="33" customFormat="1" ht="15.75" customHeight="1" x14ac:dyDescent="0.25">
      <c r="A193" s="1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/>
      <c r="O193"/>
      <c r="P193" s="2"/>
      <c r="Q193" s="2"/>
      <c r="R193" s="2"/>
      <c r="S193" s="3"/>
      <c r="T193" s="10"/>
      <c r="U193" s="10"/>
      <c r="V193" s="2"/>
      <c r="W193" s="2"/>
      <c r="X193" s="2"/>
    </row>
    <row r="194" spans="1:24" s="33" customFormat="1" ht="15.75" customHeight="1" x14ac:dyDescent="0.25">
      <c r="A194" s="1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/>
      <c r="O194"/>
      <c r="P194" s="2"/>
      <c r="Q194" s="2"/>
      <c r="R194" s="2"/>
      <c r="S194" s="3"/>
      <c r="T194" s="10"/>
      <c r="U194" s="10"/>
      <c r="V194" s="2"/>
      <c r="W194" s="2"/>
      <c r="X194" s="2"/>
    </row>
    <row r="195" spans="1:24" s="33" customFormat="1" ht="15.75" customHeight="1" x14ac:dyDescent="0.25">
      <c r="A195" s="1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/>
      <c r="O195"/>
      <c r="P195" s="2"/>
      <c r="Q195" s="2"/>
      <c r="R195" s="2"/>
      <c r="S195" s="3"/>
      <c r="T195" s="10"/>
      <c r="U195" s="10"/>
      <c r="V195" s="2"/>
      <c r="W195" s="2"/>
      <c r="X195" s="2"/>
    </row>
    <row r="196" spans="1:24" s="33" customFormat="1" ht="15.75" customHeight="1" x14ac:dyDescent="0.25">
      <c r="A196" s="1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/>
      <c r="O196"/>
      <c r="P196" s="2"/>
      <c r="Q196" s="2"/>
      <c r="R196" s="2"/>
      <c r="S196" s="3"/>
      <c r="T196" s="10"/>
      <c r="U196" s="10"/>
      <c r="V196" s="2"/>
      <c r="W196" s="2"/>
      <c r="X196" s="2"/>
    </row>
    <row r="197" spans="1:24" s="33" customFormat="1" ht="15.75" customHeight="1" x14ac:dyDescent="0.25">
      <c r="A197" s="1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/>
      <c r="O197"/>
      <c r="P197" s="2"/>
      <c r="Q197" s="2"/>
      <c r="R197" s="2"/>
      <c r="S197" s="3"/>
      <c r="T197" s="10"/>
      <c r="U197" s="10"/>
      <c r="V197" s="2"/>
      <c r="W197" s="2"/>
      <c r="X197" s="2"/>
    </row>
    <row r="198" spans="1:24" s="33" customFormat="1" ht="15.75" customHeight="1" x14ac:dyDescent="0.25">
      <c r="A198" s="1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/>
      <c r="O198"/>
      <c r="P198" s="2"/>
      <c r="Q198" s="2"/>
      <c r="R198" s="2"/>
      <c r="S198" s="3"/>
      <c r="T198" s="10"/>
      <c r="U198" s="10"/>
      <c r="V198" s="2"/>
      <c r="W198" s="2"/>
      <c r="X198" s="2"/>
    </row>
    <row r="199" spans="1:24" s="33" customFormat="1" ht="15.75" customHeight="1" x14ac:dyDescent="0.25">
      <c r="A199" s="1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/>
      <c r="O199"/>
      <c r="P199" s="2"/>
      <c r="Q199" s="2"/>
      <c r="R199" s="2"/>
      <c r="S199" s="3"/>
      <c r="T199" s="10"/>
      <c r="U199" s="10"/>
      <c r="V199" s="2"/>
      <c r="W199" s="2"/>
      <c r="X199" s="2"/>
    </row>
    <row r="200" spans="1:24" s="33" customFormat="1" ht="15.75" customHeight="1" x14ac:dyDescent="0.25">
      <c r="A200" s="1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/>
      <c r="O200"/>
      <c r="P200" s="2"/>
      <c r="Q200" s="2"/>
      <c r="R200" s="2"/>
      <c r="S200" s="3"/>
      <c r="T200" s="10"/>
      <c r="U200" s="10"/>
      <c r="V200" s="2"/>
      <c r="W200" s="2"/>
      <c r="X200" s="2"/>
    </row>
    <row r="201" spans="1:24" s="33" customFormat="1" ht="15.75" customHeight="1" x14ac:dyDescent="0.25">
      <c r="A201" s="1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/>
      <c r="O201"/>
      <c r="P201" s="2"/>
      <c r="Q201" s="2"/>
      <c r="R201" s="2"/>
      <c r="S201" s="3"/>
      <c r="T201" s="10"/>
      <c r="U201" s="10"/>
      <c r="V201" s="2"/>
      <c r="W201" s="2"/>
      <c r="X201" s="2"/>
    </row>
    <row r="202" spans="1:24" s="33" customFormat="1" ht="15.75" customHeight="1" x14ac:dyDescent="0.25">
      <c r="A202" s="1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/>
      <c r="O202"/>
      <c r="P202" s="2"/>
      <c r="Q202" s="2"/>
      <c r="R202" s="2"/>
      <c r="S202" s="3"/>
      <c r="T202" s="10"/>
      <c r="U202" s="10"/>
      <c r="V202" s="2"/>
      <c r="W202" s="2"/>
      <c r="X202" s="2"/>
    </row>
    <row r="203" spans="1:24" s="33" customFormat="1" ht="15.75" customHeight="1" x14ac:dyDescent="0.25">
      <c r="A203" s="1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/>
      <c r="O203"/>
      <c r="P203" s="2"/>
      <c r="Q203" s="2"/>
      <c r="R203" s="2"/>
      <c r="S203" s="3"/>
      <c r="T203" s="10"/>
      <c r="U203" s="10"/>
      <c r="V203" s="2"/>
      <c r="W203" s="2"/>
      <c r="X203" s="2"/>
    </row>
    <row r="204" spans="1:24" s="33" customFormat="1" ht="15.75" customHeight="1" x14ac:dyDescent="0.25">
      <c r="A204" s="1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/>
      <c r="O204"/>
      <c r="P204" s="2"/>
      <c r="Q204" s="2"/>
      <c r="R204" s="2"/>
      <c r="S204" s="3"/>
      <c r="T204" s="10"/>
      <c r="U204" s="10"/>
      <c r="V204" s="2"/>
      <c r="W204" s="2"/>
      <c r="X204" s="2"/>
    </row>
    <row r="205" spans="1:24" s="33" customFormat="1" ht="15.75" customHeight="1" x14ac:dyDescent="0.25">
      <c r="A205" s="1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/>
      <c r="O205"/>
      <c r="P205" s="2"/>
      <c r="Q205" s="2"/>
      <c r="R205" s="2"/>
      <c r="S205" s="3"/>
      <c r="T205" s="10"/>
      <c r="U205" s="10"/>
      <c r="V205" s="2"/>
      <c r="W205" s="2"/>
      <c r="X205" s="2"/>
    </row>
    <row r="206" spans="1:24" s="33" customFormat="1" ht="15.75" customHeight="1" x14ac:dyDescent="0.25">
      <c r="A206" s="1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/>
      <c r="O206"/>
      <c r="P206" s="2"/>
      <c r="Q206" s="2"/>
      <c r="R206" s="2"/>
      <c r="S206" s="3"/>
      <c r="T206" s="10"/>
      <c r="U206" s="10"/>
      <c r="V206" s="2"/>
      <c r="W206" s="2"/>
      <c r="X206" s="2"/>
    </row>
    <row r="207" spans="1:24" s="33" customFormat="1" ht="15.75" customHeight="1" x14ac:dyDescent="0.25">
      <c r="A207" s="1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/>
      <c r="O207"/>
      <c r="P207" s="2"/>
      <c r="Q207" s="2"/>
      <c r="R207" s="2"/>
      <c r="S207" s="3"/>
      <c r="T207" s="10"/>
      <c r="U207" s="10"/>
      <c r="V207" s="2"/>
      <c r="W207" s="2"/>
      <c r="X207" s="2"/>
    </row>
    <row r="208" spans="1:24" s="33" customFormat="1" ht="15.75" customHeight="1" x14ac:dyDescent="0.25">
      <c r="A208" s="1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/>
      <c r="O208"/>
      <c r="P208" s="2"/>
      <c r="Q208" s="2"/>
      <c r="R208" s="2"/>
      <c r="S208" s="3"/>
      <c r="T208" s="10"/>
      <c r="U208" s="10"/>
      <c r="V208" s="2"/>
      <c r="W208" s="2"/>
      <c r="X208" s="2"/>
    </row>
    <row r="209" spans="1:24" s="33" customFormat="1" ht="15.75" customHeight="1" x14ac:dyDescent="0.25">
      <c r="A209" s="1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/>
      <c r="O209"/>
      <c r="P209" s="2"/>
      <c r="Q209" s="2"/>
      <c r="R209" s="2"/>
      <c r="S209" s="3"/>
      <c r="T209" s="10"/>
      <c r="U209" s="10"/>
      <c r="V209" s="2"/>
      <c r="W209" s="2"/>
      <c r="X209" s="2"/>
    </row>
    <row r="210" spans="1:24" s="33" customFormat="1" ht="15.75" customHeight="1" x14ac:dyDescent="0.25">
      <c r="A210" s="1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/>
      <c r="O210"/>
      <c r="P210" s="2"/>
      <c r="Q210" s="2"/>
      <c r="R210" s="2"/>
      <c r="S210" s="3"/>
      <c r="T210" s="10"/>
      <c r="U210" s="10"/>
      <c r="V210" s="2"/>
      <c r="W210" s="2"/>
      <c r="X210" s="2"/>
    </row>
    <row r="211" spans="1:24" s="33" customFormat="1" ht="15.75" customHeight="1" x14ac:dyDescent="0.25">
      <c r="A211" s="1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/>
      <c r="O211"/>
      <c r="P211" s="2"/>
      <c r="Q211" s="2"/>
      <c r="R211" s="2"/>
      <c r="S211" s="3"/>
      <c r="T211" s="10"/>
      <c r="U211" s="10"/>
      <c r="V211" s="2"/>
      <c r="W211" s="2"/>
      <c r="X211" s="2"/>
    </row>
    <row r="212" spans="1:24" s="33" customFormat="1" ht="15.75" customHeight="1" x14ac:dyDescent="0.25">
      <c r="A212" s="1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/>
      <c r="O212"/>
      <c r="P212" s="2"/>
      <c r="Q212" s="2"/>
      <c r="R212" s="2"/>
      <c r="S212" s="3"/>
      <c r="T212" s="10"/>
      <c r="U212" s="10"/>
      <c r="V212" s="2"/>
      <c r="W212" s="2"/>
      <c r="X212" s="2"/>
    </row>
    <row r="213" spans="1:24" s="33" customFormat="1" ht="15.75" customHeight="1" x14ac:dyDescent="0.25">
      <c r="A213" s="1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/>
      <c r="O213"/>
      <c r="P213" s="2"/>
      <c r="Q213" s="2"/>
      <c r="R213" s="2"/>
      <c r="S213" s="3"/>
      <c r="T213" s="10"/>
      <c r="U213" s="10"/>
      <c r="V213" s="2"/>
      <c r="W213" s="2"/>
      <c r="X213" s="2"/>
    </row>
    <row r="214" spans="1:24" s="33" customFormat="1" ht="15.75" customHeight="1" x14ac:dyDescent="0.25">
      <c r="A214" s="1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/>
      <c r="O214"/>
      <c r="P214" s="2"/>
      <c r="Q214" s="2"/>
      <c r="R214" s="2"/>
      <c r="S214" s="3"/>
      <c r="T214" s="10"/>
      <c r="U214" s="10"/>
      <c r="V214" s="2"/>
      <c r="W214" s="2"/>
      <c r="X214" s="2"/>
    </row>
    <row r="215" spans="1:24" s="33" customFormat="1" ht="15.75" customHeight="1" x14ac:dyDescent="0.25">
      <c r="A215" s="1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/>
      <c r="O215"/>
      <c r="P215" s="2"/>
      <c r="Q215" s="2"/>
      <c r="R215" s="2"/>
      <c r="S215" s="3"/>
      <c r="T215" s="10"/>
      <c r="U215" s="10"/>
      <c r="V215" s="2"/>
      <c r="W215" s="2"/>
      <c r="X215" s="2"/>
    </row>
    <row r="216" spans="1:24" s="33" customFormat="1" ht="15.75" customHeight="1" x14ac:dyDescent="0.25">
      <c r="A216" s="1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/>
      <c r="O216"/>
      <c r="P216" s="2"/>
      <c r="Q216" s="2"/>
      <c r="R216" s="2"/>
      <c r="S216" s="3"/>
      <c r="T216" s="10"/>
      <c r="U216" s="10"/>
      <c r="V216" s="2"/>
      <c r="W216" s="2"/>
      <c r="X216" s="2"/>
    </row>
    <row r="217" spans="1:24" s="33" customFormat="1" ht="15.75" customHeight="1" x14ac:dyDescent="0.25">
      <c r="A217" s="1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/>
      <c r="O217"/>
      <c r="P217" s="2"/>
      <c r="Q217" s="2"/>
      <c r="R217" s="2"/>
      <c r="S217" s="3"/>
      <c r="T217" s="10"/>
      <c r="U217" s="10"/>
      <c r="V217" s="2"/>
      <c r="W217" s="2"/>
      <c r="X217" s="2"/>
    </row>
    <row r="218" spans="1:24" s="33" customFormat="1" ht="15.75" customHeight="1" x14ac:dyDescent="0.25">
      <c r="A218" s="1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/>
      <c r="O218"/>
      <c r="P218" s="2"/>
      <c r="Q218" s="2"/>
      <c r="R218" s="2"/>
      <c r="S218" s="3"/>
      <c r="T218" s="10"/>
      <c r="U218" s="10"/>
      <c r="V218" s="2"/>
      <c r="W218" s="2"/>
      <c r="X218" s="2"/>
    </row>
    <row r="219" spans="1:24" s="33" customFormat="1" ht="15.75" customHeight="1" x14ac:dyDescent="0.25">
      <c r="A219" s="1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/>
      <c r="O219"/>
      <c r="P219" s="2"/>
      <c r="Q219" s="2"/>
      <c r="R219" s="2"/>
      <c r="S219" s="3"/>
      <c r="T219" s="10"/>
      <c r="U219" s="10"/>
      <c r="V219" s="2"/>
      <c r="W219" s="2"/>
      <c r="X219" s="2"/>
    </row>
    <row r="220" spans="1:24" s="33" customFormat="1" ht="15.75" customHeight="1" x14ac:dyDescent="0.25">
      <c r="A220" s="1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/>
      <c r="O220"/>
      <c r="P220" s="2"/>
      <c r="Q220" s="2"/>
      <c r="R220" s="2"/>
      <c r="S220" s="3"/>
      <c r="T220" s="10"/>
      <c r="U220" s="10"/>
      <c r="V220" s="2"/>
      <c r="W220" s="2"/>
      <c r="X220" s="2"/>
    </row>
    <row r="221" spans="1:24" s="33" customFormat="1" ht="15.75" customHeight="1" x14ac:dyDescent="0.25">
      <c r="A221" s="1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/>
      <c r="O221"/>
      <c r="P221" s="2"/>
      <c r="Q221" s="2"/>
      <c r="R221" s="2"/>
      <c r="S221" s="3"/>
      <c r="T221" s="10"/>
      <c r="U221" s="10"/>
      <c r="V221" s="2"/>
      <c r="W221" s="2"/>
      <c r="X221" s="2"/>
    </row>
    <row r="222" spans="1:24" s="33" customFormat="1" ht="15.75" customHeight="1" x14ac:dyDescent="0.25">
      <c r="A222" s="1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/>
      <c r="O222"/>
      <c r="P222" s="2"/>
      <c r="Q222" s="2"/>
      <c r="R222" s="2"/>
      <c r="S222" s="3"/>
      <c r="T222" s="10"/>
      <c r="U222" s="10"/>
      <c r="V222" s="2"/>
      <c r="W222" s="2"/>
      <c r="X222" s="2"/>
    </row>
    <row r="223" spans="1:24" s="33" customFormat="1" ht="15.75" customHeight="1" x14ac:dyDescent="0.25">
      <c r="A223" s="1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/>
      <c r="O223"/>
      <c r="P223" s="2"/>
      <c r="Q223" s="2"/>
      <c r="R223" s="2"/>
      <c r="S223" s="3"/>
      <c r="T223" s="10"/>
      <c r="U223" s="10"/>
      <c r="V223" s="2"/>
      <c r="W223" s="2"/>
      <c r="X223" s="2"/>
    </row>
    <row r="224" spans="1:24" s="33" customFormat="1" ht="15.75" customHeight="1" x14ac:dyDescent="0.25">
      <c r="A224" s="1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/>
      <c r="O224"/>
      <c r="P224" s="2"/>
      <c r="Q224" s="2"/>
      <c r="R224" s="2"/>
      <c r="S224" s="3"/>
      <c r="T224" s="10"/>
      <c r="U224" s="10"/>
      <c r="V224" s="2"/>
      <c r="W224" s="2"/>
      <c r="X224" s="2"/>
    </row>
    <row r="225" spans="1:24" s="33" customFormat="1" ht="15.75" customHeight="1" x14ac:dyDescent="0.25">
      <c r="A225" s="1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/>
      <c r="O225"/>
      <c r="P225" s="2"/>
      <c r="Q225" s="2"/>
      <c r="R225" s="2"/>
      <c r="S225" s="3"/>
      <c r="T225" s="10"/>
      <c r="U225" s="10"/>
      <c r="V225" s="2"/>
      <c r="W225" s="2"/>
      <c r="X225" s="2"/>
    </row>
    <row r="226" spans="1:24" s="33" customFormat="1" ht="15.75" customHeight="1" x14ac:dyDescent="0.25">
      <c r="A226" s="1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/>
      <c r="O226"/>
      <c r="P226" s="2"/>
      <c r="Q226" s="2"/>
      <c r="R226" s="2"/>
      <c r="S226" s="3"/>
      <c r="T226" s="10"/>
      <c r="U226" s="10"/>
      <c r="V226" s="2"/>
      <c r="W226" s="2"/>
      <c r="X226" s="2"/>
    </row>
    <row r="227" spans="1:24" s="33" customFormat="1" ht="15.75" customHeight="1" x14ac:dyDescent="0.25">
      <c r="A227" s="1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/>
      <c r="O227"/>
      <c r="P227" s="2"/>
      <c r="Q227" s="2"/>
      <c r="R227" s="2"/>
      <c r="S227" s="3"/>
      <c r="T227" s="10"/>
      <c r="U227" s="10"/>
      <c r="V227" s="2"/>
      <c r="W227" s="2"/>
      <c r="X227" s="2"/>
    </row>
    <row r="228" spans="1:24" s="33" customFormat="1" ht="15.75" customHeight="1" x14ac:dyDescent="0.25">
      <c r="A228" s="1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/>
      <c r="O228"/>
      <c r="P228" s="2"/>
      <c r="Q228" s="2"/>
      <c r="R228" s="2"/>
      <c r="S228" s="3"/>
      <c r="T228" s="10"/>
      <c r="U228" s="10"/>
      <c r="V228" s="2"/>
      <c r="W228" s="2"/>
      <c r="X228" s="2"/>
    </row>
    <row r="229" spans="1:24" s="33" customFormat="1" ht="15.75" customHeight="1" x14ac:dyDescent="0.25">
      <c r="A229" s="1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/>
      <c r="O229"/>
      <c r="P229" s="2"/>
      <c r="Q229" s="2"/>
      <c r="R229" s="2"/>
      <c r="S229" s="3"/>
      <c r="T229" s="10"/>
      <c r="U229" s="10"/>
      <c r="V229" s="2"/>
      <c r="W229" s="2"/>
      <c r="X229" s="2"/>
    </row>
    <row r="230" spans="1:24" s="33" customFormat="1" ht="15.75" customHeight="1" x14ac:dyDescent="0.25">
      <c r="A230" s="1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/>
      <c r="O230"/>
      <c r="P230" s="2"/>
      <c r="Q230" s="2"/>
      <c r="R230" s="2"/>
      <c r="S230" s="3"/>
      <c r="T230" s="10"/>
      <c r="U230" s="10"/>
      <c r="V230" s="2"/>
      <c r="W230" s="2"/>
      <c r="X230" s="2"/>
    </row>
    <row r="231" spans="1:24" s="33" customFormat="1" ht="15.75" customHeight="1" x14ac:dyDescent="0.25">
      <c r="A231" s="1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/>
      <c r="O231"/>
      <c r="P231" s="2"/>
      <c r="Q231" s="2"/>
      <c r="R231" s="2"/>
      <c r="S231" s="3"/>
      <c r="T231" s="10"/>
      <c r="U231" s="10"/>
      <c r="V231" s="2"/>
      <c r="W231" s="2"/>
      <c r="X231" s="2"/>
    </row>
    <row r="232" spans="1:24" s="33" customFormat="1" ht="15.75" customHeight="1" x14ac:dyDescent="0.25">
      <c r="A232" s="1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/>
      <c r="O232"/>
      <c r="P232" s="2"/>
      <c r="Q232" s="2"/>
      <c r="R232" s="2"/>
      <c r="S232" s="3"/>
      <c r="T232" s="10"/>
      <c r="U232" s="10"/>
      <c r="V232" s="2"/>
      <c r="W232" s="2"/>
      <c r="X232" s="2"/>
    </row>
    <row r="233" spans="1:24" s="33" customFormat="1" ht="15.75" customHeight="1" x14ac:dyDescent="0.25">
      <c r="A233" s="1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/>
      <c r="O233"/>
      <c r="P233" s="2"/>
      <c r="Q233" s="2"/>
      <c r="R233" s="2"/>
      <c r="S233" s="3"/>
      <c r="T233" s="10"/>
      <c r="U233" s="10"/>
      <c r="V233" s="2"/>
      <c r="W233" s="2"/>
      <c r="X233" s="2"/>
    </row>
    <row r="234" spans="1:24" s="33" customFormat="1" ht="15.75" customHeight="1" x14ac:dyDescent="0.25">
      <c r="A234" s="1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/>
      <c r="O234"/>
      <c r="P234" s="2"/>
      <c r="Q234" s="2"/>
      <c r="R234" s="2"/>
      <c r="S234" s="3"/>
      <c r="T234" s="10"/>
      <c r="U234" s="10"/>
      <c r="V234" s="2"/>
      <c r="W234" s="2"/>
      <c r="X234" s="2"/>
    </row>
    <row r="235" spans="1:24" s="33" customFormat="1" ht="15.75" customHeight="1" x14ac:dyDescent="0.25">
      <c r="A235" s="1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/>
      <c r="O235"/>
      <c r="P235" s="2"/>
      <c r="Q235" s="2"/>
      <c r="R235" s="2"/>
      <c r="S235" s="3"/>
      <c r="T235" s="10"/>
      <c r="U235" s="10"/>
      <c r="V235" s="2"/>
      <c r="W235" s="2"/>
      <c r="X235" s="2"/>
    </row>
    <row r="236" spans="1:24" s="33" customFormat="1" ht="15.75" customHeight="1" x14ac:dyDescent="0.25">
      <c r="A236" s="1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/>
      <c r="O236"/>
      <c r="P236" s="2"/>
      <c r="Q236" s="2"/>
      <c r="R236" s="2"/>
      <c r="S236" s="3"/>
      <c r="T236" s="10"/>
      <c r="U236" s="10"/>
      <c r="V236" s="2"/>
      <c r="W236" s="2"/>
      <c r="X236" s="2"/>
    </row>
    <row r="237" spans="1:24" s="33" customFormat="1" ht="15.75" customHeight="1" x14ac:dyDescent="0.25">
      <c r="A237" s="1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/>
      <c r="O237"/>
      <c r="P237" s="2"/>
      <c r="Q237" s="2"/>
      <c r="R237" s="2"/>
      <c r="S237" s="3"/>
      <c r="T237" s="10"/>
      <c r="U237" s="10"/>
      <c r="V237" s="2"/>
      <c r="W237" s="2"/>
      <c r="X237" s="2"/>
    </row>
    <row r="238" spans="1:24" s="33" customFormat="1" ht="15.75" customHeight="1" x14ac:dyDescent="0.25">
      <c r="A238" s="1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/>
      <c r="O238"/>
      <c r="P238" s="2"/>
      <c r="Q238" s="2"/>
      <c r="R238" s="2"/>
      <c r="S238" s="3"/>
      <c r="T238" s="10"/>
      <c r="U238" s="10"/>
      <c r="V238" s="2"/>
      <c r="W238" s="2"/>
      <c r="X238" s="2"/>
    </row>
    <row r="239" spans="1:24" s="33" customFormat="1" ht="15.75" customHeight="1" x14ac:dyDescent="0.25">
      <c r="A239" s="1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/>
      <c r="O239"/>
      <c r="P239" s="2"/>
      <c r="Q239" s="2"/>
      <c r="R239" s="2"/>
      <c r="S239" s="3"/>
      <c r="T239" s="10"/>
      <c r="U239" s="10"/>
      <c r="V239" s="2"/>
      <c r="W239" s="2"/>
      <c r="X239" s="2"/>
    </row>
    <row r="240" spans="1:24" s="33" customFormat="1" ht="15.75" customHeight="1" x14ac:dyDescent="0.25">
      <c r="A240" s="1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/>
      <c r="O240"/>
      <c r="P240" s="2"/>
      <c r="Q240" s="2"/>
      <c r="R240" s="2"/>
      <c r="S240" s="3"/>
      <c r="T240" s="10"/>
      <c r="U240" s="10"/>
      <c r="V240" s="2"/>
      <c r="W240" s="2"/>
      <c r="X240" s="2"/>
    </row>
    <row r="241" spans="1:162" s="33" customFormat="1" ht="15.75" customHeight="1" x14ac:dyDescent="0.25">
      <c r="A241" s="1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/>
      <c r="O241"/>
      <c r="P241" s="2"/>
      <c r="Q241" s="2"/>
      <c r="R241" s="2"/>
      <c r="S241" s="3"/>
      <c r="T241" s="10"/>
      <c r="U241" s="10"/>
      <c r="V241" s="2"/>
      <c r="W241" s="2"/>
      <c r="X241" s="2"/>
    </row>
    <row r="242" spans="1:162" s="33" customFormat="1" ht="15.75" customHeight="1" x14ac:dyDescent="0.25">
      <c r="A242" s="1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/>
      <c r="O242"/>
      <c r="P242" s="2"/>
      <c r="Q242" s="2"/>
      <c r="R242" s="2"/>
      <c r="S242" s="3"/>
      <c r="T242" s="10"/>
      <c r="U242" s="10"/>
      <c r="V242" s="2"/>
      <c r="W242" s="2"/>
      <c r="X242" s="2"/>
    </row>
    <row r="243" spans="1:162" s="33" customFormat="1" ht="15.75" customHeight="1" x14ac:dyDescent="0.25">
      <c r="A243" s="1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/>
      <c r="O243"/>
      <c r="P243" s="2"/>
      <c r="Q243" s="2"/>
      <c r="R243" s="2"/>
      <c r="S243" s="3"/>
      <c r="T243" s="10"/>
      <c r="U243" s="10"/>
      <c r="V243" s="2"/>
      <c r="W243" s="2"/>
      <c r="X243" s="2"/>
    </row>
    <row r="244" spans="1:162" s="33" customFormat="1" ht="15.75" customHeight="1" x14ac:dyDescent="0.25">
      <c r="A244" s="1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/>
      <c r="O244"/>
      <c r="P244" s="2"/>
      <c r="Q244" s="2"/>
      <c r="R244" s="2"/>
      <c r="S244" s="3"/>
      <c r="T244" s="10"/>
      <c r="U244" s="10"/>
      <c r="V244" s="2"/>
      <c r="W244" s="2"/>
      <c r="X244" s="2"/>
    </row>
    <row r="245" spans="1:162" s="33" customFormat="1" ht="15.75" customHeight="1" x14ac:dyDescent="0.25">
      <c r="A245" s="1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/>
      <c r="O245"/>
      <c r="P245" s="2"/>
      <c r="Q245" s="2"/>
      <c r="R245" s="2"/>
      <c r="S245" s="3"/>
      <c r="T245" s="10"/>
      <c r="U245" s="10"/>
      <c r="V245" s="2"/>
      <c r="W245" s="2"/>
      <c r="X245" s="2"/>
    </row>
    <row r="246" spans="1:162" s="33" customFormat="1" ht="15.75" customHeight="1" x14ac:dyDescent="0.25">
      <c r="A246" s="1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/>
      <c r="O246"/>
      <c r="P246" s="2"/>
      <c r="Q246" s="2"/>
      <c r="R246" s="2"/>
      <c r="S246" s="3"/>
      <c r="T246" s="10"/>
      <c r="U246" s="10"/>
      <c r="V246" s="2"/>
      <c r="W246" s="2"/>
      <c r="X246" s="2"/>
    </row>
    <row r="247" spans="1:162" s="33" customFormat="1" ht="15.75" customHeight="1" x14ac:dyDescent="0.25">
      <c r="A247" s="1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/>
      <c r="O247"/>
      <c r="P247" s="2"/>
      <c r="Q247" s="2"/>
      <c r="R247" s="2"/>
      <c r="S247" s="3"/>
      <c r="T247" s="10"/>
      <c r="U247" s="10"/>
      <c r="V247" s="2"/>
      <c r="W247" s="2"/>
      <c r="X247" s="2"/>
    </row>
    <row r="248" spans="1:162" s="53" customFormat="1" ht="15.75" customHeight="1" x14ac:dyDescent="0.25">
      <c r="A248" s="1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/>
      <c r="O248"/>
      <c r="P248" s="2"/>
      <c r="Q248" s="2"/>
      <c r="R248" s="2"/>
      <c r="S248" s="3"/>
      <c r="T248" s="10"/>
      <c r="U248" s="10"/>
      <c r="V248" s="2"/>
      <c r="W248" s="2"/>
      <c r="X248" s="2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  <c r="BH248" s="33"/>
      <c r="BI248" s="33"/>
      <c r="BJ248" s="33"/>
      <c r="BK248" s="33"/>
      <c r="BL248" s="33"/>
      <c r="BM248" s="33"/>
      <c r="BN248" s="33"/>
      <c r="BO248" s="33"/>
      <c r="BP248" s="33"/>
      <c r="BQ248" s="33"/>
      <c r="BR248" s="33"/>
      <c r="BS248" s="33"/>
      <c r="BT248" s="33"/>
      <c r="BU248" s="33"/>
      <c r="BV248" s="33"/>
      <c r="BW248" s="33"/>
      <c r="BX248" s="33"/>
      <c r="BY248" s="33"/>
      <c r="BZ248" s="33"/>
      <c r="CA248" s="33"/>
      <c r="CB248" s="33"/>
      <c r="CC248" s="33"/>
      <c r="CD248" s="33"/>
      <c r="CE248" s="33"/>
      <c r="CF248" s="33"/>
      <c r="CG248" s="33"/>
      <c r="CH248" s="33"/>
      <c r="CI248" s="33"/>
      <c r="CJ248" s="33"/>
      <c r="CK248" s="33"/>
      <c r="CL248" s="33"/>
      <c r="CM248" s="33"/>
      <c r="CN248" s="33"/>
      <c r="CO248" s="33"/>
      <c r="CP248" s="33"/>
      <c r="CQ248" s="33"/>
      <c r="CR248" s="33"/>
      <c r="CS248" s="33"/>
      <c r="CT248" s="33"/>
      <c r="CU248" s="33"/>
      <c r="CV248" s="33"/>
      <c r="CW248" s="33"/>
      <c r="CX248" s="33"/>
      <c r="CY248" s="33"/>
      <c r="CZ248" s="33"/>
      <c r="DA248" s="33"/>
      <c r="DB248" s="33"/>
      <c r="DC248" s="33"/>
      <c r="DD248" s="33"/>
      <c r="DE248" s="33"/>
      <c r="DF248" s="33"/>
      <c r="DG248" s="33"/>
      <c r="DH248" s="33"/>
      <c r="DI248" s="33"/>
      <c r="DJ248" s="33"/>
      <c r="DK248" s="33"/>
      <c r="DL248" s="33"/>
      <c r="DM248" s="33"/>
      <c r="DN248" s="33"/>
      <c r="DO248" s="33"/>
      <c r="DP248" s="33"/>
      <c r="DQ248" s="33"/>
      <c r="DR248" s="33"/>
      <c r="DS248" s="33"/>
      <c r="DT248" s="33"/>
      <c r="DU248" s="33"/>
      <c r="DV248" s="33"/>
      <c r="DW248" s="33"/>
      <c r="DX248" s="33"/>
      <c r="DY248" s="33"/>
      <c r="DZ248" s="33"/>
      <c r="EA248" s="33"/>
      <c r="EB248" s="33"/>
      <c r="EC248" s="33"/>
      <c r="ED248" s="33"/>
      <c r="EE248" s="33"/>
      <c r="EF248" s="33"/>
      <c r="EG248" s="33"/>
      <c r="EH248" s="33"/>
      <c r="EI248" s="33"/>
      <c r="EJ248" s="33"/>
      <c r="EK248" s="33"/>
      <c r="EL248" s="33"/>
      <c r="EM248" s="33"/>
      <c r="EN248" s="33"/>
      <c r="EO248" s="33"/>
      <c r="EP248" s="33"/>
      <c r="EQ248" s="33"/>
      <c r="ER248" s="33"/>
      <c r="ES248" s="33"/>
      <c r="ET248" s="33"/>
      <c r="EU248" s="33"/>
      <c r="EV248" s="33"/>
      <c r="EW248" s="33"/>
      <c r="EX248" s="33"/>
      <c r="EY248" s="33"/>
      <c r="EZ248" s="33"/>
      <c r="FA248" s="33"/>
      <c r="FB248" s="33"/>
      <c r="FC248" s="33"/>
      <c r="FD248" s="33"/>
      <c r="FE248" s="33"/>
      <c r="FF248" s="33"/>
    </row>
    <row r="249" spans="1:162" s="53" customFormat="1" ht="15.75" customHeight="1" x14ac:dyDescent="0.25">
      <c r="A249" s="1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/>
      <c r="O249"/>
      <c r="P249" s="2"/>
      <c r="Q249" s="2"/>
      <c r="R249" s="2"/>
      <c r="S249" s="3"/>
      <c r="T249" s="10"/>
      <c r="U249" s="10"/>
      <c r="V249" s="2"/>
      <c r="W249" s="2"/>
      <c r="X249" s="2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  <c r="BF249" s="33"/>
      <c r="BG249" s="33"/>
      <c r="BH249" s="33"/>
      <c r="BI249" s="33"/>
      <c r="BJ249" s="33"/>
      <c r="BK249" s="33"/>
      <c r="BL249" s="33"/>
      <c r="BM249" s="33"/>
      <c r="BN249" s="33"/>
      <c r="BO249" s="33"/>
      <c r="BP249" s="33"/>
      <c r="BQ249" s="33"/>
      <c r="BR249" s="33"/>
      <c r="BS249" s="33"/>
      <c r="BT249" s="33"/>
      <c r="BU249" s="33"/>
      <c r="BV249" s="33"/>
      <c r="BW249" s="33"/>
      <c r="BX249" s="33"/>
      <c r="BY249" s="33"/>
      <c r="BZ249" s="33"/>
      <c r="CA249" s="33"/>
      <c r="CB249" s="33"/>
      <c r="CC249" s="33"/>
      <c r="CD249" s="33"/>
      <c r="CE249" s="33"/>
      <c r="CF249" s="33"/>
      <c r="CG249" s="33"/>
      <c r="CH249" s="33"/>
      <c r="CI249" s="33"/>
      <c r="CJ249" s="33"/>
      <c r="CK249" s="33"/>
      <c r="CL249" s="33"/>
      <c r="CM249" s="33"/>
      <c r="CN249" s="33"/>
      <c r="CO249" s="33"/>
      <c r="CP249" s="33"/>
      <c r="CQ249" s="33"/>
      <c r="CR249" s="33"/>
      <c r="CS249" s="33"/>
      <c r="CT249" s="33"/>
      <c r="CU249" s="33"/>
      <c r="CV249" s="33"/>
      <c r="CW249" s="33"/>
      <c r="CX249" s="33"/>
      <c r="CY249" s="33"/>
      <c r="CZ249" s="33"/>
      <c r="DA249" s="33"/>
      <c r="DB249" s="33"/>
      <c r="DC249" s="33"/>
      <c r="DD249" s="33"/>
      <c r="DE249" s="33"/>
      <c r="DF249" s="33"/>
      <c r="DG249" s="33"/>
      <c r="DH249" s="33"/>
      <c r="DI249" s="33"/>
      <c r="DJ249" s="33"/>
      <c r="DK249" s="33"/>
      <c r="DL249" s="33"/>
      <c r="DM249" s="33"/>
      <c r="DN249" s="33"/>
      <c r="DO249" s="33"/>
      <c r="DP249" s="33"/>
      <c r="DQ249" s="33"/>
      <c r="DR249" s="33"/>
      <c r="DS249" s="33"/>
      <c r="DT249" s="33"/>
      <c r="DU249" s="33"/>
      <c r="DV249" s="33"/>
      <c r="DW249" s="33"/>
      <c r="DX249" s="33"/>
      <c r="DY249" s="33"/>
      <c r="DZ249" s="33"/>
      <c r="EA249" s="33"/>
      <c r="EB249" s="33"/>
      <c r="EC249" s="33"/>
      <c r="ED249" s="33"/>
      <c r="EE249" s="33"/>
      <c r="EF249" s="33"/>
      <c r="EG249" s="33"/>
      <c r="EH249" s="33"/>
      <c r="EI249" s="33"/>
      <c r="EJ249" s="33"/>
      <c r="EK249" s="33"/>
      <c r="EL249" s="33"/>
      <c r="EM249" s="33"/>
      <c r="EN249" s="33"/>
      <c r="EO249" s="33"/>
      <c r="EP249" s="33"/>
      <c r="EQ249" s="33"/>
      <c r="ER249" s="33"/>
      <c r="ES249" s="33"/>
      <c r="ET249" s="33"/>
      <c r="EU249" s="33"/>
      <c r="EV249" s="33"/>
      <c r="EW249" s="33"/>
      <c r="EX249" s="33"/>
      <c r="EY249" s="33"/>
      <c r="EZ249" s="33"/>
      <c r="FA249" s="33"/>
      <c r="FB249" s="33"/>
      <c r="FC249" s="33"/>
      <c r="FD249" s="33"/>
      <c r="FE249" s="33"/>
      <c r="FF249" s="33"/>
    </row>
    <row r="250" spans="1:162" s="53" customFormat="1" ht="15.75" customHeight="1" x14ac:dyDescent="0.25">
      <c r="A250" s="1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/>
      <c r="O250"/>
      <c r="P250" s="2"/>
      <c r="Q250" s="2"/>
      <c r="R250" s="2"/>
      <c r="S250" s="3"/>
      <c r="T250" s="10"/>
      <c r="U250" s="10"/>
      <c r="V250" s="2"/>
      <c r="W250" s="2"/>
      <c r="X250" s="2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  <c r="AW250" s="33"/>
      <c r="AX250" s="33"/>
      <c r="AY250" s="33"/>
      <c r="AZ250" s="33"/>
      <c r="BA250" s="33"/>
      <c r="BB250" s="33"/>
      <c r="BC250" s="33"/>
      <c r="BD250" s="33"/>
      <c r="BE250" s="33"/>
      <c r="BF250" s="33"/>
      <c r="BG250" s="33"/>
      <c r="BH250" s="33"/>
      <c r="BI250" s="33"/>
      <c r="BJ250" s="33"/>
      <c r="BK250" s="33"/>
      <c r="BL250" s="33"/>
      <c r="BM250" s="33"/>
      <c r="BN250" s="33"/>
      <c r="BO250" s="33"/>
      <c r="BP250" s="33"/>
      <c r="BQ250" s="33"/>
      <c r="BR250" s="33"/>
      <c r="BS250" s="33"/>
      <c r="BT250" s="33"/>
      <c r="BU250" s="33"/>
      <c r="BV250" s="33"/>
      <c r="BW250" s="33"/>
      <c r="BX250" s="33"/>
      <c r="BY250" s="33"/>
      <c r="BZ250" s="33"/>
      <c r="CA250" s="33"/>
      <c r="CB250" s="33"/>
      <c r="CC250" s="33"/>
      <c r="CD250" s="33"/>
      <c r="CE250" s="33"/>
      <c r="CF250" s="33"/>
      <c r="CG250" s="33"/>
      <c r="CH250" s="33"/>
      <c r="CI250" s="33"/>
      <c r="CJ250" s="33"/>
      <c r="CK250" s="33"/>
      <c r="CL250" s="33"/>
      <c r="CM250" s="33"/>
      <c r="CN250" s="33"/>
      <c r="CO250" s="33"/>
      <c r="CP250" s="33"/>
      <c r="CQ250" s="33"/>
      <c r="CR250" s="33"/>
      <c r="CS250" s="33"/>
      <c r="CT250" s="33"/>
      <c r="CU250" s="33"/>
      <c r="CV250" s="33"/>
      <c r="CW250" s="33"/>
      <c r="CX250" s="33"/>
      <c r="CY250" s="33"/>
      <c r="CZ250" s="33"/>
      <c r="DA250" s="33"/>
      <c r="DB250" s="33"/>
      <c r="DC250" s="33"/>
      <c r="DD250" s="33"/>
      <c r="DE250" s="33"/>
      <c r="DF250" s="33"/>
      <c r="DG250" s="33"/>
      <c r="DH250" s="33"/>
      <c r="DI250" s="33"/>
      <c r="DJ250" s="33"/>
      <c r="DK250" s="33"/>
      <c r="DL250" s="33"/>
      <c r="DM250" s="33"/>
      <c r="DN250" s="33"/>
      <c r="DO250" s="33"/>
      <c r="DP250" s="33"/>
      <c r="DQ250" s="33"/>
      <c r="DR250" s="33"/>
      <c r="DS250" s="33"/>
      <c r="DT250" s="33"/>
      <c r="DU250" s="33"/>
      <c r="DV250" s="33"/>
      <c r="DW250" s="33"/>
      <c r="DX250" s="33"/>
      <c r="DY250" s="33"/>
      <c r="DZ250" s="33"/>
      <c r="EA250" s="33"/>
      <c r="EB250" s="33"/>
      <c r="EC250" s="33"/>
      <c r="ED250" s="33"/>
      <c r="EE250" s="33"/>
      <c r="EF250" s="33"/>
      <c r="EG250" s="33"/>
      <c r="EH250" s="33"/>
      <c r="EI250" s="33"/>
      <c r="EJ250" s="33"/>
      <c r="EK250" s="33"/>
      <c r="EL250" s="33"/>
      <c r="EM250" s="33"/>
      <c r="EN250" s="33"/>
      <c r="EO250" s="33"/>
      <c r="EP250" s="33"/>
      <c r="EQ250" s="33"/>
      <c r="ER250" s="33"/>
      <c r="ES250" s="33"/>
      <c r="ET250" s="33"/>
      <c r="EU250" s="33"/>
      <c r="EV250" s="33"/>
      <c r="EW250" s="33"/>
      <c r="EX250" s="33"/>
      <c r="EY250" s="33"/>
      <c r="EZ250" s="33"/>
      <c r="FA250" s="33"/>
      <c r="FB250" s="33"/>
      <c r="FC250" s="33"/>
      <c r="FD250" s="33"/>
      <c r="FE250" s="33"/>
      <c r="FF250" s="33"/>
    </row>
    <row r="251" spans="1:162" s="53" customFormat="1" ht="15.75" customHeight="1" x14ac:dyDescent="0.25">
      <c r="A251" s="1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/>
      <c r="O251"/>
      <c r="P251" s="2"/>
      <c r="Q251" s="2"/>
      <c r="R251" s="2"/>
      <c r="S251" s="3"/>
      <c r="T251" s="10"/>
      <c r="U251" s="10"/>
      <c r="V251" s="2"/>
      <c r="W251" s="2"/>
      <c r="X251" s="2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  <c r="BH251" s="33"/>
      <c r="BI251" s="33"/>
      <c r="BJ251" s="33"/>
      <c r="BK251" s="33"/>
      <c r="BL251" s="33"/>
      <c r="BM251" s="33"/>
      <c r="BN251" s="33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  <c r="BZ251" s="33"/>
      <c r="CA251" s="33"/>
      <c r="CB251" s="33"/>
      <c r="CC251" s="33"/>
      <c r="CD251" s="33"/>
      <c r="CE251" s="33"/>
      <c r="CF251" s="33"/>
      <c r="CG251" s="33"/>
      <c r="CH251" s="33"/>
      <c r="CI251" s="33"/>
      <c r="CJ251" s="33"/>
      <c r="CK251" s="33"/>
      <c r="CL251" s="33"/>
      <c r="CM251" s="33"/>
      <c r="CN251" s="33"/>
      <c r="CO251" s="33"/>
      <c r="CP251" s="33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3"/>
      <c r="DE251" s="33"/>
      <c r="DF251" s="33"/>
      <c r="DG251" s="33"/>
      <c r="DH251" s="33"/>
      <c r="DI251" s="33"/>
      <c r="DJ251" s="33"/>
      <c r="DK251" s="33"/>
      <c r="DL251" s="33"/>
      <c r="DM251" s="33"/>
      <c r="DN251" s="33"/>
      <c r="DO251" s="33"/>
      <c r="DP251" s="33"/>
      <c r="DQ251" s="33"/>
      <c r="DR251" s="33"/>
      <c r="DS251" s="33"/>
      <c r="DT251" s="33"/>
      <c r="DU251" s="33"/>
      <c r="DV251" s="33"/>
      <c r="DW251" s="33"/>
      <c r="DX251" s="33"/>
      <c r="DY251" s="33"/>
      <c r="DZ251" s="33"/>
      <c r="EA251" s="33"/>
      <c r="EB251" s="33"/>
      <c r="EC251" s="33"/>
      <c r="ED251" s="33"/>
      <c r="EE251" s="33"/>
      <c r="EF251" s="33"/>
      <c r="EG251" s="33"/>
      <c r="EH251" s="33"/>
      <c r="EI251" s="33"/>
      <c r="EJ251" s="33"/>
      <c r="EK251" s="33"/>
      <c r="EL251" s="33"/>
      <c r="EM251" s="33"/>
      <c r="EN251" s="33"/>
      <c r="EO251" s="33"/>
      <c r="EP251" s="33"/>
      <c r="EQ251" s="33"/>
      <c r="ER251" s="33"/>
      <c r="ES251" s="33"/>
      <c r="ET251" s="33"/>
      <c r="EU251" s="33"/>
      <c r="EV251" s="33"/>
      <c r="EW251" s="33"/>
      <c r="EX251" s="33"/>
      <c r="EY251" s="33"/>
      <c r="EZ251" s="33"/>
      <c r="FA251" s="33"/>
      <c r="FB251" s="33"/>
      <c r="FC251" s="33"/>
      <c r="FD251" s="33"/>
      <c r="FE251" s="33"/>
      <c r="FF251" s="33"/>
    </row>
    <row r="252" spans="1:162" s="53" customFormat="1" ht="15.75" customHeight="1" x14ac:dyDescent="0.25">
      <c r="A252" s="1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/>
      <c r="O252"/>
      <c r="P252" s="2"/>
      <c r="Q252" s="2"/>
      <c r="R252" s="2"/>
      <c r="S252" s="3"/>
      <c r="T252" s="10"/>
      <c r="U252" s="10"/>
      <c r="V252" s="2"/>
      <c r="W252" s="2"/>
      <c r="X252" s="2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  <c r="BF252" s="33"/>
      <c r="BG252" s="33"/>
      <c r="BH252" s="33"/>
      <c r="BI252" s="33"/>
      <c r="BJ252" s="33"/>
      <c r="BK252" s="33"/>
      <c r="BL252" s="33"/>
      <c r="BM252" s="33"/>
      <c r="BN252" s="33"/>
      <c r="BO252" s="33"/>
      <c r="BP252" s="33"/>
      <c r="BQ252" s="33"/>
      <c r="BR252" s="33"/>
      <c r="BS252" s="33"/>
      <c r="BT252" s="33"/>
      <c r="BU252" s="33"/>
      <c r="BV252" s="33"/>
      <c r="BW252" s="33"/>
      <c r="BX252" s="33"/>
      <c r="BY252" s="33"/>
      <c r="BZ252" s="33"/>
      <c r="CA252" s="33"/>
      <c r="CB252" s="33"/>
      <c r="CC252" s="33"/>
      <c r="CD252" s="33"/>
      <c r="CE252" s="33"/>
      <c r="CF252" s="33"/>
      <c r="CG252" s="33"/>
      <c r="CH252" s="33"/>
      <c r="CI252" s="33"/>
      <c r="CJ252" s="33"/>
      <c r="CK252" s="33"/>
      <c r="CL252" s="33"/>
      <c r="CM252" s="33"/>
      <c r="CN252" s="33"/>
      <c r="CO252" s="33"/>
      <c r="CP252" s="33"/>
      <c r="CQ252" s="33"/>
      <c r="CR252" s="33"/>
      <c r="CS252" s="33"/>
      <c r="CT252" s="33"/>
      <c r="CU252" s="33"/>
      <c r="CV252" s="33"/>
      <c r="CW252" s="33"/>
      <c r="CX252" s="33"/>
      <c r="CY252" s="33"/>
      <c r="CZ252" s="33"/>
      <c r="DA252" s="33"/>
      <c r="DB252" s="33"/>
      <c r="DC252" s="33"/>
      <c r="DD252" s="33"/>
      <c r="DE252" s="33"/>
      <c r="DF252" s="33"/>
      <c r="DG252" s="33"/>
      <c r="DH252" s="33"/>
      <c r="DI252" s="33"/>
      <c r="DJ252" s="33"/>
      <c r="DK252" s="33"/>
      <c r="DL252" s="33"/>
      <c r="DM252" s="33"/>
      <c r="DN252" s="33"/>
      <c r="DO252" s="33"/>
      <c r="DP252" s="33"/>
      <c r="DQ252" s="33"/>
      <c r="DR252" s="33"/>
      <c r="DS252" s="33"/>
      <c r="DT252" s="33"/>
      <c r="DU252" s="33"/>
      <c r="DV252" s="33"/>
      <c r="DW252" s="33"/>
      <c r="DX252" s="33"/>
      <c r="DY252" s="33"/>
      <c r="DZ252" s="33"/>
      <c r="EA252" s="33"/>
      <c r="EB252" s="33"/>
      <c r="EC252" s="33"/>
      <c r="ED252" s="33"/>
      <c r="EE252" s="33"/>
      <c r="EF252" s="33"/>
      <c r="EG252" s="33"/>
      <c r="EH252" s="33"/>
      <c r="EI252" s="33"/>
      <c r="EJ252" s="33"/>
      <c r="EK252" s="33"/>
      <c r="EL252" s="33"/>
      <c r="EM252" s="33"/>
      <c r="EN252" s="33"/>
      <c r="EO252" s="33"/>
      <c r="EP252" s="33"/>
      <c r="EQ252" s="33"/>
      <c r="ER252" s="33"/>
      <c r="ES252" s="33"/>
      <c r="ET252" s="33"/>
      <c r="EU252" s="33"/>
      <c r="EV252" s="33"/>
      <c r="EW252" s="33"/>
      <c r="EX252" s="33"/>
      <c r="EY252" s="33"/>
      <c r="EZ252" s="33"/>
      <c r="FA252" s="33"/>
      <c r="FB252" s="33"/>
      <c r="FC252" s="33"/>
      <c r="FD252" s="33"/>
      <c r="FE252" s="33"/>
      <c r="FF252" s="33"/>
    </row>
    <row r="253" spans="1:162" s="53" customFormat="1" ht="15.75" customHeight="1" x14ac:dyDescent="0.25">
      <c r="A253" s="1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/>
      <c r="O253"/>
      <c r="P253" s="2"/>
      <c r="Q253" s="2"/>
      <c r="R253" s="2"/>
      <c r="S253" s="3"/>
      <c r="T253" s="10"/>
      <c r="U253" s="10"/>
      <c r="V253" s="2"/>
      <c r="W253" s="2"/>
      <c r="X253" s="2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  <c r="BH253" s="33"/>
      <c r="BI253" s="33"/>
      <c r="BJ253" s="33"/>
      <c r="BK253" s="33"/>
      <c r="BL253" s="33"/>
      <c r="BM253" s="33"/>
      <c r="BN253" s="33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A253" s="33"/>
      <c r="CB253" s="33"/>
      <c r="CC253" s="33"/>
      <c r="CD253" s="33"/>
      <c r="CE253" s="33"/>
      <c r="CF253" s="33"/>
      <c r="CG253" s="33"/>
      <c r="CH253" s="33"/>
      <c r="CI253" s="33"/>
      <c r="CJ253" s="33"/>
      <c r="CK253" s="33"/>
      <c r="CL253" s="33"/>
      <c r="CM253" s="33"/>
      <c r="CN253" s="33"/>
      <c r="CO253" s="33"/>
      <c r="CP253" s="33"/>
      <c r="CQ253" s="33"/>
      <c r="CR253" s="33"/>
      <c r="CS253" s="33"/>
      <c r="CT253" s="33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33"/>
      <c r="DJ253" s="33"/>
      <c r="DK253" s="33"/>
      <c r="DL253" s="33"/>
      <c r="DM253" s="33"/>
      <c r="DN253" s="33"/>
      <c r="DO253" s="33"/>
      <c r="DP253" s="33"/>
      <c r="DQ253" s="33"/>
      <c r="DR253" s="33"/>
      <c r="DS253" s="33"/>
      <c r="DT253" s="33"/>
      <c r="DU253" s="33"/>
      <c r="DV253" s="33"/>
      <c r="DW253" s="33"/>
      <c r="DX253" s="33"/>
      <c r="DY253" s="33"/>
      <c r="DZ253" s="33"/>
      <c r="EA253" s="33"/>
      <c r="EB253" s="33"/>
      <c r="EC253" s="33"/>
      <c r="ED253" s="33"/>
      <c r="EE253" s="33"/>
      <c r="EF253" s="33"/>
      <c r="EG253" s="33"/>
      <c r="EH253" s="33"/>
      <c r="EI253" s="33"/>
      <c r="EJ253" s="33"/>
      <c r="EK253" s="33"/>
      <c r="EL253" s="33"/>
      <c r="EM253" s="33"/>
      <c r="EN253" s="33"/>
      <c r="EO253" s="33"/>
      <c r="EP253" s="33"/>
      <c r="EQ253" s="33"/>
      <c r="ER253" s="33"/>
      <c r="ES253" s="33"/>
      <c r="ET253" s="33"/>
      <c r="EU253" s="33"/>
      <c r="EV253" s="33"/>
      <c r="EW253" s="33"/>
      <c r="EX253" s="33"/>
      <c r="EY253" s="33"/>
      <c r="EZ253" s="33"/>
      <c r="FA253" s="33"/>
      <c r="FB253" s="33"/>
      <c r="FC253" s="33"/>
      <c r="FD253" s="33"/>
      <c r="FE253" s="33"/>
      <c r="FF253" s="33"/>
    </row>
    <row r="254" spans="1:162" s="53" customFormat="1" ht="15.75" customHeight="1" x14ac:dyDescent="0.25">
      <c r="A254" s="1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/>
      <c r="O254"/>
      <c r="P254" s="2"/>
      <c r="Q254" s="2"/>
      <c r="R254" s="2"/>
      <c r="S254" s="3"/>
      <c r="T254" s="10"/>
      <c r="U254" s="10"/>
      <c r="V254" s="2"/>
      <c r="W254" s="2"/>
      <c r="X254" s="2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  <c r="BL254" s="33"/>
      <c r="BM254" s="33"/>
      <c r="BN254" s="33"/>
      <c r="BO254" s="33"/>
      <c r="BP254" s="33"/>
      <c r="BQ254" s="33"/>
      <c r="BR254" s="33"/>
      <c r="BS254" s="33"/>
      <c r="BT254" s="33"/>
      <c r="BU254" s="33"/>
      <c r="BV254" s="33"/>
      <c r="BW254" s="33"/>
      <c r="BX254" s="33"/>
      <c r="BY254" s="33"/>
      <c r="BZ254" s="33"/>
      <c r="CA254" s="33"/>
      <c r="CB254" s="33"/>
      <c r="CC254" s="33"/>
      <c r="CD254" s="33"/>
      <c r="CE254" s="33"/>
      <c r="CF254" s="33"/>
      <c r="CG254" s="33"/>
      <c r="CH254" s="33"/>
      <c r="CI254" s="33"/>
      <c r="CJ254" s="33"/>
      <c r="CK254" s="33"/>
      <c r="CL254" s="33"/>
      <c r="CM254" s="33"/>
      <c r="CN254" s="33"/>
      <c r="CO254" s="33"/>
      <c r="CP254" s="33"/>
      <c r="CQ254" s="33"/>
      <c r="CR254" s="33"/>
      <c r="CS254" s="33"/>
      <c r="CT254" s="33"/>
      <c r="CU254" s="33"/>
      <c r="CV254" s="33"/>
      <c r="CW254" s="33"/>
      <c r="CX254" s="33"/>
      <c r="CY254" s="33"/>
      <c r="CZ254" s="33"/>
      <c r="DA254" s="33"/>
      <c r="DB254" s="33"/>
      <c r="DC254" s="33"/>
      <c r="DD254" s="33"/>
      <c r="DE254" s="33"/>
      <c r="DF254" s="33"/>
      <c r="DG254" s="33"/>
      <c r="DH254" s="33"/>
      <c r="DI254" s="33"/>
      <c r="DJ254" s="33"/>
      <c r="DK254" s="33"/>
      <c r="DL254" s="33"/>
      <c r="DM254" s="33"/>
      <c r="DN254" s="33"/>
      <c r="DO254" s="33"/>
      <c r="DP254" s="33"/>
      <c r="DQ254" s="33"/>
      <c r="DR254" s="33"/>
      <c r="DS254" s="33"/>
      <c r="DT254" s="33"/>
      <c r="DU254" s="33"/>
      <c r="DV254" s="33"/>
      <c r="DW254" s="33"/>
      <c r="DX254" s="33"/>
      <c r="DY254" s="33"/>
      <c r="DZ254" s="33"/>
      <c r="EA254" s="33"/>
      <c r="EB254" s="33"/>
      <c r="EC254" s="33"/>
      <c r="ED254" s="33"/>
      <c r="EE254" s="33"/>
      <c r="EF254" s="33"/>
      <c r="EG254" s="33"/>
      <c r="EH254" s="33"/>
      <c r="EI254" s="33"/>
      <c r="EJ254" s="33"/>
      <c r="EK254" s="33"/>
      <c r="EL254" s="33"/>
      <c r="EM254" s="33"/>
      <c r="EN254" s="33"/>
      <c r="EO254" s="33"/>
      <c r="EP254" s="33"/>
      <c r="EQ254" s="33"/>
      <c r="ER254" s="33"/>
      <c r="ES254" s="33"/>
      <c r="ET254" s="33"/>
      <c r="EU254" s="33"/>
      <c r="EV254" s="33"/>
      <c r="EW254" s="33"/>
      <c r="EX254" s="33"/>
      <c r="EY254" s="33"/>
      <c r="EZ254" s="33"/>
      <c r="FA254" s="33"/>
      <c r="FB254" s="33"/>
      <c r="FC254" s="33"/>
      <c r="FD254" s="33"/>
      <c r="FE254" s="33"/>
      <c r="FF254" s="33"/>
    </row>
    <row r="255" spans="1:162" s="53" customFormat="1" ht="15.75" customHeight="1" x14ac:dyDescent="0.25">
      <c r="A255" s="1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/>
      <c r="O255"/>
      <c r="P255" s="2"/>
      <c r="Q255" s="2"/>
      <c r="R255" s="2"/>
      <c r="S255" s="3"/>
      <c r="T255" s="10"/>
      <c r="U255" s="10"/>
      <c r="V255" s="2"/>
      <c r="W255" s="2"/>
      <c r="X255" s="2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  <c r="BL255" s="33"/>
      <c r="BM255" s="33"/>
      <c r="BN255" s="33"/>
      <c r="BO255" s="33"/>
      <c r="BP255" s="33"/>
      <c r="BQ255" s="33"/>
      <c r="BR255" s="33"/>
      <c r="BS255" s="33"/>
      <c r="BT255" s="33"/>
      <c r="BU255" s="33"/>
      <c r="BV255" s="33"/>
      <c r="BW255" s="33"/>
      <c r="BX255" s="33"/>
      <c r="BY255" s="33"/>
      <c r="BZ255" s="33"/>
      <c r="CA255" s="33"/>
      <c r="CB255" s="33"/>
      <c r="CC255" s="33"/>
      <c r="CD255" s="33"/>
      <c r="CE255" s="33"/>
      <c r="CF255" s="33"/>
      <c r="CG255" s="33"/>
      <c r="CH255" s="33"/>
      <c r="CI255" s="33"/>
      <c r="CJ255" s="33"/>
      <c r="CK255" s="33"/>
      <c r="CL255" s="33"/>
      <c r="CM255" s="33"/>
      <c r="CN255" s="33"/>
      <c r="CO255" s="33"/>
      <c r="CP255" s="33"/>
      <c r="CQ255" s="33"/>
      <c r="CR255" s="33"/>
      <c r="CS255" s="33"/>
      <c r="CT255" s="33"/>
      <c r="CU255" s="33"/>
      <c r="CV255" s="33"/>
      <c r="CW255" s="33"/>
      <c r="CX255" s="33"/>
      <c r="CY255" s="33"/>
      <c r="CZ255" s="33"/>
      <c r="DA255" s="33"/>
      <c r="DB255" s="33"/>
      <c r="DC255" s="33"/>
      <c r="DD255" s="33"/>
      <c r="DE255" s="33"/>
      <c r="DF255" s="33"/>
      <c r="DG255" s="33"/>
      <c r="DH255" s="33"/>
      <c r="DI255" s="33"/>
      <c r="DJ255" s="33"/>
      <c r="DK255" s="33"/>
      <c r="DL255" s="33"/>
      <c r="DM255" s="33"/>
      <c r="DN255" s="33"/>
      <c r="DO255" s="33"/>
      <c r="DP255" s="33"/>
      <c r="DQ255" s="33"/>
      <c r="DR255" s="33"/>
      <c r="DS255" s="33"/>
      <c r="DT255" s="33"/>
      <c r="DU255" s="33"/>
      <c r="DV255" s="33"/>
      <c r="DW255" s="33"/>
      <c r="DX255" s="33"/>
      <c r="DY255" s="33"/>
      <c r="DZ255" s="33"/>
      <c r="EA255" s="33"/>
      <c r="EB255" s="33"/>
      <c r="EC255" s="33"/>
      <c r="ED255" s="33"/>
      <c r="EE255" s="33"/>
      <c r="EF255" s="33"/>
      <c r="EG255" s="33"/>
      <c r="EH255" s="33"/>
      <c r="EI255" s="33"/>
      <c r="EJ255" s="33"/>
      <c r="EK255" s="33"/>
      <c r="EL255" s="33"/>
      <c r="EM255" s="33"/>
      <c r="EN255" s="33"/>
      <c r="EO255" s="33"/>
      <c r="EP255" s="33"/>
      <c r="EQ255" s="33"/>
      <c r="ER255" s="33"/>
      <c r="ES255" s="33"/>
      <c r="ET255" s="33"/>
      <c r="EU255" s="33"/>
      <c r="EV255" s="33"/>
      <c r="EW255" s="33"/>
      <c r="EX255" s="33"/>
      <c r="EY255" s="33"/>
      <c r="EZ255" s="33"/>
      <c r="FA255" s="33"/>
      <c r="FB255" s="33"/>
      <c r="FC255" s="33"/>
      <c r="FD255" s="33"/>
      <c r="FE255" s="33"/>
      <c r="FF255" s="33"/>
    </row>
    <row r="256" spans="1:162" s="53" customFormat="1" ht="15.75" customHeight="1" x14ac:dyDescent="0.25">
      <c r="A256" s="1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/>
      <c r="O256"/>
      <c r="P256" s="2"/>
      <c r="Q256" s="2"/>
      <c r="R256" s="2"/>
      <c r="S256" s="3"/>
      <c r="T256" s="10"/>
      <c r="U256" s="10"/>
      <c r="V256" s="2"/>
      <c r="W256" s="2"/>
      <c r="X256" s="2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  <c r="AW256" s="33"/>
      <c r="AX256" s="33"/>
      <c r="AY256" s="33"/>
      <c r="AZ256" s="33"/>
      <c r="BA256" s="33"/>
      <c r="BB256" s="33"/>
      <c r="BC256" s="33"/>
      <c r="BD256" s="33"/>
      <c r="BE256" s="33"/>
      <c r="BF256" s="33"/>
      <c r="BG256" s="33"/>
      <c r="BH256" s="33"/>
      <c r="BI256" s="33"/>
      <c r="BJ256" s="33"/>
      <c r="BK256" s="33"/>
      <c r="BL256" s="33"/>
      <c r="BM256" s="33"/>
      <c r="BN256" s="33"/>
      <c r="BO256" s="33"/>
      <c r="BP256" s="33"/>
      <c r="BQ256" s="33"/>
      <c r="BR256" s="33"/>
      <c r="BS256" s="33"/>
      <c r="BT256" s="33"/>
      <c r="BU256" s="33"/>
      <c r="BV256" s="33"/>
      <c r="BW256" s="33"/>
      <c r="BX256" s="33"/>
      <c r="BY256" s="33"/>
      <c r="BZ256" s="33"/>
      <c r="CA256" s="33"/>
      <c r="CB256" s="33"/>
      <c r="CC256" s="33"/>
      <c r="CD256" s="33"/>
      <c r="CE256" s="33"/>
      <c r="CF256" s="33"/>
      <c r="CG256" s="33"/>
      <c r="CH256" s="33"/>
      <c r="CI256" s="33"/>
      <c r="CJ256" s="33"/>
      <c r="CK256" s="33"/>
      <c r="CL256" s="33"/>
      <c r="CM256" s="33"/>
      <c r="CN256" s="33"/>
      <c r="CO256" s="33"/>
      <c r="CP256" s="33"/>
      <c r="CQ256" s="33"/>
      <c r="CR256" s="33"/>
      <c r="CS256" s="33"/>
      <c r="CT256" s="33"/>
      <c r="CU256" s="33"/>
      <c r="CV256" s="33"/>
      <c r="CW256" s="33"/>
      <c r="CX256" s="33"/>
      <c r="CY256" s="33"/>
      <c r="CZ256" s="33"/>
      <c r="DA256" s="33"/>
      <c r="DB256" s="33"/>
      <c r="DC256" s="33"/>
      <c r="DD256" s="33"/>
      <c r="DE256" s="33"/>
      <c r="DF256" s="33"/>
      <c r="DG256" s="33"/>
      <c r="DH256" s="33"/>
      <c r="DI256" s="33"/>
      <c r="DJ256" s="33"/>
      <c r="DK256" s="33"/>
      <c r="DL256" s="33"/>
      <c r="DM256" s="33"/>
      <c r="DN256" s="33"/>
      <c r="DO256" s="33"/>
      <c r="DP256" s="33"/>
      <c r="DQ256" s="33"/>
      <c r="DR256" s="33"/>
      <c r="DS256" s="33"/>
      <c r="DT256" s="33"/>
      <c r="DU256" s="33"/>
      <c r="DV256" s="33"/>
      <c r="DW256" s="33"/>
      <c r="DX256" s="33"/>
      <c r="DY256" s="33"/>
      <c r="DZ256" s="33"/>
      <c r="EA256" s="33"/>
      <c r="EB256" s="33"/>
      <c r="EC256" s="33"/>
      <c r="ED256" s="33"/>
      <c r="EE256" s="33"/>
      <c r="EF256" s="33"/>
      <c r="EG256" s="33"/>
      <c r="EH256" s="33"/>
      <c r="EI256" s="33"/>
      <c r="EJ256" s="33"/>
      <c r="EK256" s="33"/>
      <c r="EL256" s="33"/>
      <c r="EM256" s="33"/>
      <c r="EN256" s="33"/>
      <c r="EO256" s="33"/>
      <c r="EP256" s="33"/>
      <c r="EQ256" s="33"/>
      <c r="ER256" s="33"/>
      <c r="ES256" s="33"/>
      <c r="ET256" s="33"/>
      <c r="EU256" s="33"/>
      <c r="EV256" s="33"/>
      <c r="EW256" s="33"/>
      <c r="EX256" s="33"/>
      <c r="EY256" s="33"/>
      <c r="EZ256" s="33"/>
      <c r="FA256" s="33"/>
      <c r="FB256" s="33"/>
      <c r="FC256" s="33"/>
      <c r="FD256" s="33"/>
      <c r="FE256" s="33"/>
      <c r="FF256" s="33"/>
    </row>
    <row r="257" spans="1:162" s="53" customFormat="1" ht="15.75" customHeight="1" x14ac:dyDescent="0.25">
      <c r="A257" s="1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/>
      <c r="O257"/>
      <c r="P257" s="2"/>
      <c r="Q257" s="2"/>
      <c r="R257" s="2"/>
      <c r="S257" s="3"/>
      <c r="T257" s="10"/>
      <c r="U257" s="10"/>
      <c r="V257" s="2"/>
      <c r="W257" s="2"/>
      <c r="X257" s="2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  <c r="BN257" s="33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A257" s="33"/>
      <c r="CB257" s="33"/>
      <c r="CC257" s="33"/>
      <c r="CD257" s="33"/>
      <c r="CE257" s="33"/>
      <c r="CF257" s="33"/>
      <c r="CG257" s="33"/>
      <c r="CH257" s="33"/>
      <c r="CI257" s="33"/>
      <c r="CJ257" s="33"/>
      <c r="CK257" s="33"/>
      <c r="CL257" s="33"/>
      <c r="CM257" s="33"/>
      <c r="CN257" s="33"/>
      <c r="CO257" s="33"/>
      <c r="CP257" s="33"/>
      <c r="CQ257" s="33"/>
      <c r="CR257" s="33"/>
      <c r="CS257" s="33"/>
      <c r="CT257" s="33"/>
      <c r="CU257" s="33"/>
      <c r="CV257" s="33"/>
      <c r="CW257" s="33"/>
      <c r="CX257" s="33"/>
      <c r="CY257" s="33"/>
      <c r="CZ257" s="33"/>
      <c r="DA257" s="33"/>
      <c r="DB257" s="33"/>
      <c r="DC257" s="33"/>
      <c r="DD257" s="33"/>
      <c r="DE257" s="33"/>
      <c r="DF257" s="33"/>
      <c r="DG257" s="33"/>
      <c r="DH257" s="33"/>
      <c r="DI257" s="33"/>
      <c r="DJ257" s="33"/>
      <c r="DK257" s="33"/>
      <c r="DL257" s="33"/>
      <c r="DM257" s="33"/>
      <c r="DN257" s="33"/>
      <c r="DO257" s="33"/>
      <c r="DP257" s="33"/>
      <c r="DQ257" s="33"/>
      <c r="DR257" s="33"/>
      <c r="DS257" s="33"/>
      <c r="DT257" s="33"/>
      <c r="DU257" s="33"/>
      <c r="DV257" s="33"/>
      <c r="DW257" s="33"/>
      <c r="DX257" s="33"/>
      <c r="DY257" s="33"/>
      <c r="DZ257" s="33"/>
      <c r="EA257" s="33"/>
      <c r="EB257" s="33"/>
      <c r="EC257" s="33"/>
      <c r="ED257" s="33"/>
      <c r="EE257" s="33"/>
      <c r="EF257" s="33"/>
      <c r="EG257" s="33"/>
      <c r="EH257" s="33"/>
      <c r="EI257" s="33"/>
      <c r="EJ257" s="33"/>
      <c r="EK257" s="33"/>
      <c r="EL257" s="33"/>
      <c r="EM257" s="33"/>
      <c r="EN257" s="33"/>
      <c r="EO257" s="33"/>
      <c r="EP257" s="33"/>
      <c r="EQ257" s="33"/>
      <c r="ER257" s="33"/>
      <c r="ES257" s="33"/>
      <c r="ET257" s="33"/>
      <c r="EU257" s="33"/>
      <c r="EV257" s="33"/>
      <c r="EW257" s="33"/>
      <c r="EX257" s="33"/>
      <c r="EY257" s="33"/>
      <c r="EZ257" s="33"/>
      <c r="FA257" s="33"/>
      <c r="FB257" s="33"/>
      <c r="FC257" s="33"/>
      <c r="FD257" s="33"/>
      <c r="FE257" s="33"/>
      <c r="FF257" s="33"/>
    </row>
    <row r="258" spans="1:162" s="53" customFormat="1" ht="15.75" customHeight="1" x14ac:dyDescent="0.25">
      <c r="A258" s="1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/>
      <c r="O258"/>
      <c r="P258" s="2"/>
      <c r="Q258" s="2"/>
      <c r="R258" s="2"/>
      <c r="S258" s="3"/>
      <c r="T258" s="10"/>
      <c r="U258" s="10"/>
      <c r="V258" s="2"/>
      <c r="W258" s="2"/>
      <c r="X258" s="2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  <c r="BL258" s="33"/>
      <c r="BM258" s="33"/>
      <c r="BN258" s="33"/>
      <c r="BO258" s="33"/>
      <c r="BP258" s="33"/>
      <c r="BQ258" s="33"/>
      <c r="BR258" s="33"/>
      <c r="BS258" s="33"/>
      <c r="BT258" s="33"/>
      <c r="BU258" s="33"/>
      <c r="BV258" s="33"/>
      <c r="BW258" s="33"/>
      <c r="BX258" s="33"/>
      <c r="BY258" s="33"/>
      <c r="BZ258" s="33"/>
      <c r="CA258" s="33"/>
      <c r="CB258" s="33"/>
      <c r="CC258" s="33"/>
      <c r="CD258" s="33"/>
      <c r="CE258" s="33"/>
      <c r="CF258" s="33"/>
      <c r="CG258" s="33"/>
      <c r="CH258" s="33"/>
      <c r="CI258" s="33"/>
      <c r="CJ258" s="33"/>
      <c r="CK258" s="33"/>
      <c r="CL258" s="33"/>
      <c r="CM258" s="33"/>
      <c r="CN258" s="33"/>
      <c r="CO258" s="33"/>
      <c r="CP258" s="33"/>
      <c r="CQ258" s="33"/>
      <c r="CR258" s="33"/>
      <c r="CS258" s="33"/>
      <c r="CT258" s="33"/>
      <c r="CU258" s="33"/>
      <c r="CV258" s="33"/>
      <c r="CW258" s="33"/>
      <c r="CX258" s="33"/>
      <c r="CY258" s="33"/>
      <c r="CZ258" s="33"/>
      <c r="DA258" s="33"/>
      <c r="DB258" s="33"/>
      <c r="DC258" s="33"/>
      <c r="DD258" s="33"/>
      <c r="DE258" s="33"/>
      <c r="DF258" s="33"/>
      <c r="DG258" s="33"/>
      <c r="DH258" s="33"/>
      <c r="DI258" s="33"/>
      <c r="DJ258" s="33"/>
      <c r="DK258" s="33"/>
      <c r="DL258" s="33"/>
      <c r="DM258" s="33"/>
      <c r="DN258" s="33"/>
      <c r="DO258" s="33"/>
      <c r="DP258" s="33"/>
      <c r="DQ258" s="33"/>
      <c r="DR258" s="33"/>
      <c r="DS258" s="33"/>
      <c r="DT258" s="33"/>
      <c r="DU258" s="33"/>
      <c r="DV258" s="33"/>
      <c r="DW258" s="33"/>
      <c r="DX258" s="33"/>
      <c r="DY258" s="33"/>
      <c r="DZ258" s="33"/>
      <c r="EA258" s="33"/>
      <c r="EB258" s="33"/>
      <c r="EC258" s="33"/>
      <c r="ED258" s="33"/>
      <c r="EE258" s="33"/>
      <c r="EF258" s="33"/>
      <c r="EG258" s="33"/>
      <c r="EH258" s="33"/>
      <c r="EI258" s="33"/>
      <c r="EJ258" s="33"/>
      <c r="EK258" s="33"/>
      <c r="EL258" s="33"/>
      <c r="EM258" s="33"/>
      <c r="EN258" s="33"/>
      <c r="EO258" s="33"/>
      <c r="EP258" s="33"/>
      <c r="EQ258" s="33"/>
      <c r="ER258" s="33"/>
      <c r="ES258" s="33"/>
      <c r="ET258" s="33"/>
      <c r="EU258" s="33"/>
      <c r="EV258" s="33"/>
      <c r="EW258" s="33"/>
      <c r="EX258" s="33"/>
      <c r="EY258" s="33"/>
      <c r="EZ258" s="33"/>
      <c r="FA258" s="33"/>
      <c r="FB258" s="33"/>
      <c r="FC258" s="33"/>
      <c r="FD258" s="33"/>
      <c r="FE258" s="33"/>
      <c r="FF258" s="33"/>
    </row>
    <row r="259" spans="1:162" s="53" customFormat="1" ht="15.75" customHeight="1" x14ac:dyDescent="0.25">
      <c r="A259" s="1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/>
      <c r="O259"/>
      <c r="P259" s="2"/>
      <c r="Q259" s="2"/>
      <c r="R259" s="2"/>
      <c r="S259" s="3"/>
      <c r="T259" s="10"/>
      <c r="U259" s="10"/>
      <c r="V259" s="2"/>
      <c r="W259" s="2"/>
      <c r="X259" s="2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  <c r="BH259" s="33"/>
      <c r="BI259" s="33"/>
      <c r="BJ259" s="33"/>
      <c r="BK259" s="33"/>
      <c r="BL259" s="33"/>
      <c r="BM259" s="33"/>
      <c r="BN259" s="33"/>
      <c r="BO259" s="33"/>
      <c r="BP259" s="33"/>
      <c r="BQ259" s="33"/>
      <c r="BR259" s="33"/>
      <c r="BS259" s="33"/>
      <c r="BT259" s="33"/>
      <c r="BU259" s="33"/>
      <c r="BV259" s="33"/>
      <c r="BW259" s="33"/>
      <c r="BX259" s="33"/>
      <c r="BY259" s="33"/>
      <c r="BZ259" s="33"/>
      <c r="CA259" s="33"/>
      <c r="CB259" s="33"/>
      <c r="CC259" s="33"/>
      <c r="CD259" s="33"/>
      <c r="CE259" s="33"/>
      <c r="CF259" s="33"/>
      <c r="CG259" s="33"/>
      <c r="CH259" s="33"/>
      <c r="CI259" s="33"/>
      <c r="CJ259" s="33"/>
      <c r="CK259" s="33"/>
      <c r="CL259" s="33"/>
      <c r="CM259" s="33"/>
      <c r="CN259" s="33"/>
      <c r="CO259" s="33"/>
      <c r="CP259" s="33"/>
      <c r="CQ259" s="33"/>
      <c r="CR259" s="33"/>
      <c r="CS259" s="33"/>
      <c r="CT259" s="33"/>
      <c r="CU259" s="33"/>
      <c r="CV259" s="33"/>
      <c r="CW259" s="33"/>
      <c r="CX259" s="33"/>
      <c r="CY259" s="33"/>
      <c r="CZ259" s="33"/>
      <c r="DA259" s="33"/>
      <c r="DB259" s="33"/>
      <c r="DC259" s="33"/>
      <c r="DD259" s="33"/>
      <c r="DE259" s="33"/>
      <c r="DF259" s="33"/>
      <c r="DG259" s="33"/>
      <c r="DH259" s="33"/>
      <c r="DI259" s="33"/>
      <c r="DJ259" s="33"/>
      <c r="DK259" s="33"/>
      <c r="DL259" s="33"/>
      <c r="DM259" s="33"/>
      <c r="DN259" s="33"/>
      <c r="DO259" s="33"/>
      <c r="DP259" s="33"/>
      <c r="DQ259" s="33"/>
      <c r="DR259" s="33"/>
      <c r="DS259" s="33"/>
      <c r="DT259" s="33"/>
      <c r="DU259" s="33"/>
      <c r="DV259" s="33"/>
      <c r="DW259" s="33"/>
      <c r="DX259" s="33"/>
      <c r="DY259" s="33"/>
      <c r="DZ259" s="33"/>
      <c r="EA259" s="33"/>
      <c r="EB259" s="33"/>
      <c r="EC259" s="33"/>
      <c r="ED259" s="33"/>
      <c r="EE259" s="33"/>
      <c r="EF259" s="33"/>
      <c r="EG259" s="33"/>
      <c r="EH259" s="33"/>
      <c r="EI259" s="33"/>
      <c r="EJ259" s="33"/>
      <c r="EK259" s="33"/>
      <c r="EL259" s="33"/>
      <c r="EM259" s="33"/>
      <c r="EN259" s="33"/>
      <c r="EO259" s="33"/>
      <c r="EP259" s="33"/>
      <c r="EQ259" s="33"/>
      <c r="ER259" s="33"/>
      <c r="ES259" s="33"/>
      <c r="ET259" s="33"/>
      <c r="EU259" s="33"/>
      <c r="EV259" s="33"/>
      <c r="EW259" s="33"/>
      <c r="EX259" s="33"/>
      <c r="EY259" s="33"/>
      <c r="EZ259" s="33"/>
      <c r="FA259" s="33"/>
      <c r="FB259" s="33"/>
      <c r="FC259" s="33"/>
      <c r="FD259" s="33"/>
      <c r="FE259" s="33"/>
      <c r="FF259" s="33"/>
    </row>
    <row r="260" spans="1:162" s="53" customFormat="1" ht="15.75" customHeight="1" x14ac:dyDescent="0.25">
      <c r="A260" s="1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/>
      <c r="O260"/>
      <c r="P260" s="2"/>
      <c r="Q260" s="2"/>
      <c r="R260" s="2"/>
      <c r="S260" s="3"/>
      <c r="T260" s="10"/>
      <c r="U260" s="10"/>
      <c r="V260" s="2"/>
      <c r="W260" s="2"/>
      <c r="X260" s="2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  <c r="BF260" s="33"/>
      <c r="BG260" s="33"/>
      <c r="BH260" s="33"/>
      <c r="BI260" s="33"/>
      <c r="BJ260" s="33"/>
      <c r="BK260" s="33"/>
      <c r="BL260" s="33"/>
      <c r="BM260" s="33"/>
      <c r="BN260" s="33"/>
      <c r="BO260" s="33"/>
      <c r="BP260" s="33"/>
      <c r="BQ260" s="33"/>
      <c r="BR260" s="33"/>
      <c r="BS260" s="33"/>
      <c r="BT260" s="33"/>
      <c r="BU260" s="33"/>
      <c r="BV260" s="33"/>
      <c r="BW260" s="33"/>
      <c r="BX260" s="33"/>
      <c r="BY260" s="33"/>
      <c r="BZ260" s="33"/>
      <c r="CA260" s="33"/>
      <c r="CB260" s="33"/>
      <c r="CC260" s="33"/>
      <c r="CD260" s="33"/>
      <c r="CE260" s="33"/>
      <c r="CF260" s="33"/>
      <c r="CG260" s="33"/>
      <c r="CH260" s="33"/>
      <c r="CI260" s="33"/>
      <c r="CJ260" s="33"/>
      <c r="CK260" s="33"/>
      <c r="CL260" s="33"/>
      <c r="CM260" s="33"/>
      <c r="CN260" s="33"/>
      <c r="CO260" s="33"/>
      <c r="CP260" s="33"/>
      <c r="CQ260" s="33"/>
      <c r="CR260" s="33"/>
      <c r="CS260" s="33"/>
      <c r="CT260" s="33"/>
      <c r="CU260" s="33"/>
      <c r="CV260" s="33"/>
      <c r="CW260" s="33"/>
      <c r="CX260" s="33"/>
      <c r="CY260" s="33"/>
      <c r="CZ260" s="33"/>
      <c r="DA260" s="33"/>
      <c r="DB260" s="33"/>
      <c r="DC260" s="33"/>
      <c r="DD260" s="33"/>
      <c r="DE260" s="33"/>
      <c r="DF260" s="33"/>
      <c r="DG260" s="33"/>
      <c r="DH260" s="33"/>
      <c r="DI260" s="33"/>
      <c r="DJ260" s="33"/>
      <c r="DK260" s="33"/>
      <c r="DL260" s="33"/>
      <c r="DM260" s="33"/>
      <c r="DN260" s="33"/>
      <c r="DO260" s="33"/>
      <c r="DP260" s="33"/>
      <c r="DQ260" s="33"/>
      <c r="DR260" s="33"/>
      <c r="DS260" s="33"/>
      <c r="DT260" s="33"/>
      <c r="DU260" s="33"/>
      <c r="DV260" s="33"/>
      <c r="DW260" s="33"/>
      <c r="DX260" s="33"/>
      <c r="DY260" s="33"/>
      <c r="DZ260" s="33"/>
      <c r="EA260" s="33"/>
      <c r="EB260" s="33"/>
      <c r="EC260" s="33"/>
      <c r="ED260" s="33"/>
      <c r="EE260" s="33"/>
      <c r="EF260" s="33"/>
      <c r="EG260" s="33"/>
      <c r="EH260" s="33"/>
      <c r="EI260" s="33"/>
      <c r="EJ260" s="33"/>
      <c r="EK260" s="33"/>
      <c r="EL260" s="33"/>
      <c r="EM260" s="33"/>
      <c r="EN260" s="33"/>
      <c r="EO260" s="33"/>
      <c r="EP260" s="33"/>
      <c r="EQ260" s="33"/>
      <c r="ER260" s="33"/>
      <c r="ES260" s="33"/>
      <c r="ET260" s="33"/>
      <c r="EU260" s="33"/>
      <c r="EV260" s="33"/>
      <c r="EW260" s="33"/>
      <c r="EX260" s="33"/>
      <c r="EY260" s="33"/>
      <c r="EZ260" s="33"/>
      <c r="FA260" s="33"/>
      <c r="FB260" s="33"/>
      <c r="FC260" s="33"/>
      <c r="FD260" s="33"/>
      <c r="FE260" s="33"/>
      <c r="FF260" s="33"/>
    </row>
    <row r="261" spans="1:162" s="53" customFormat="1" ht="15.75" customHeight="1" x14ac:dyDescent="0.25">
      <c r="A261" s="1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/>
      <c r="O261"/>
      <c r="P261" s="2"/>
      <c r="Q261" s="2"/>
      <c r="R261" s="2"/>
      <c r="S261" s="3"/>
      <c r="T261" s="10"/>
      <c r="U261" s="10"/>
      <c r="V261" s="2"/>
      <c r="W261" s="2"/>
      <c r="X261" s="2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  <c r="BK261" s="33"/>
      <c r="BL261" s="33"/>
      <c r="BM261" s="33"/>
      <c r="BN261" s="33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3"/>
      <c r="CC261" s="33"/>
      <c r="CD261" s="33"/>
      <c r="CE261" s="33"/>
      <c r="CF261" s="33"/>
      <c r="CG261" s="33"/>
      <c r="CH261" s="33"/>
      <c r="CI261" s="33"/>
      <c r="CJ261" s="33"/>
      <c r="CK261" s="33"/>
      <c r="CL261" s="33"/>
      <c r="CM261" s="33"/>
      <c r="CN261" s="33"/>
      <c r="CO261" s="33"/>
      <c r="CP261" s="33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33"/>
      <c r="DJ261" s="33"/>
      <c r="DK261" s="33"/>
      <c r="DL261" s="33"/>
      <c r="DM261" s="33"/>
      <c r="DN261" s="33"/>
      <c r="DO261" s="33"/>
      <c r="DP261" s="33"/>
      <c r="DQ261" s="33"/>
      <c r="DR261" s="33"/>
      <c r="DS261" s="33"/>
      <c r="DT261" s="33"/>
      <c r="DU261" s="33"/>
      <c r="DV261" s="33"/>
      <c r="DW261" s="33"/>
      <c r="DX261" s="33"/>
      <c r="DY261" s="33"/>
      <c r="DZ261" s="33"/>
      <c r="EA261" s="33"/>
      <c r="EB261" s="33"/>
      <c r="EC261" s="33"/>
      <c r="ED261" s="33"/>
      <c r="EE261" s="33"/>
      <c r="EF261" s="33"/>
      <c r="EG261" s="33"/>
      <c r="EH261" s="33"/>
      <c r="EI261" s="33"/>
      <c r="EJ261" s="33"/>
      <c r="EK261" s="33"/>
      <c r="EL261" s="33"/>
      <c r="EM261" s="33"/>
      <c r="EN261" s="33"/>
      <c r="EO261" s="33"/>
      <c r="EP261" s="33"/>
      <c r="EQ261" s="33"/>
      <c r="ER261" s="33"/>
      <c r="ES261" s="33"/>
      <c r="ET261" s="33"/>
      <c r="EU261" s="33"/>
      <c r="EV261" s="33"/>
      <c r="EW261" s="33"/>
      <c r="EX261" s="33"/>
      <c r="EY261" s="33"/>
      <c r="EZ261" s="33"/>
      <c r="FA261" s="33"/>
      <c r="FB261" s="33"/>
      <c r="FC261" s="33"/>
      <c r="FD261" s="33"/>
      <c r="FE261" s="33"/>
      <c r="FF261" s="33"/>
    </row>
    <row r="262" spans="1:162" s="53" customFormat="1" ht="15.75" customHeight="1" x14ac:dyDescent="0.25">
      <c r="A262" s="1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/>
      <c r="O262"/>
      <c r="P262" s="2"/>
      <c r="Q262" s="2"/>
      <c r="R262" s="2"/>
      <c r="S262" s="3"/>
      <c r="T262" s="10"/>
      <c r="U262" s="10"/>
      <c r="V262" s="2"/>
      <c r="W262" s="2"/>
      <c r="X262" s="2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  <c r="AQ262" s="33"/>
      <c r="AR262" s="33"/>
      <c r="AS262" s="33"/>
      <c r="AT262" s="33"/>
      <c r="AU262" s="33"/>
      <c r="AV262" s="33"/>
      <c r="AW262" s="33"/>
      <c r="AX262" s="33"/>
      <c r="AY262" s="33"/>
      <c r="AZ262" s="33"/>
      <c r="BA262" s="33"/>
      <c r="BB262" s="33"/>
      <c r="BC262" s="33"/>
      <c r="BD262" s="33"/>
      <c r="BE262" s="33"/>
      <c r="BF262" s="33"/>
      <c r="BG262" s="33"/>
      <c r="BH262" s="33"/>
      <c r="BI262" s="33"/>
      <c r="BJ262" s="33"/>
      <c r="BK262" s="33"/>
      <c r="BL262" s="33"/>
      <c r="BM262" s="33"/>
      <c r="BN262" s="33"/>
      <c r="BO262" s="33"/>
      <c r="BP262" s="33"/>
      <c r="BQ262" s="33"/>
      <c r="BR262" s="33"/>
      <c r="BS262" s="33"/>
      <c r="BT262" s="33"/>
      <c r="BU262" s="33"/>
      <c r="BV262" s="33"/>
      <c r="BW262" s="33"/>
      <c r="BX262" s="33"/>
      <c r="BY262" s="33"/>
      <c r="BZ262" s="33"/>
      <c r="CA262" s="33"/>
      <c r="CB262" s="33"/>
      <c r="CC262" s="33"/>
      <c r="CD262" s="33"/>
      <c r="CE262" s="33"/>
      <c r="CF262" s="33"/>
      <c r="CG262" s="33"/>
      <c r="CH262" s="33"/>
      <c r="CI262" s="33"/>
      <c r="CJ262" s="33"/>
      <c r="CK262" s="33"/>
      <c r="CL262" s="33"/>
      <c r="CM262" s="33"/>
      <c r="CN262" s="33"/>
      <c r="CO262" s="33"/>
      <c r="CP262" s="33"/>
      <c r="CQ262" s="33"/>
      <c r="CR262" s="33"/>
      <c r="CS262" s="33"/>
      <c r="CT262" s="33"/>
      <c r="CU262" s="33"/>
      <c r="CV262" s="33"/>
      <c r="CW262" s="33"/>
      <c r="CX262" s="33"/>
      <c r="CY262" s="33"/>
      <c r="CZ262" s="33"/>
      <c r="DA262" s="33"/>
      <c r="DB262" s="33"/>
      <c r="DC262" s="33"/>
      <c r="DD262" s="33"/>
      <c r="DE262" s="33"/>
      <c r="DF262" s="33"/>
      <c r="DG262" s="33"/>
      <c r="DH262" s="33"/>
      <c r="DI262" s="33"/>
      <c r="DJ262" s="33"/>
      <c r="DK262" s="33"/>
      <c r="DL262" s="33"/>
      <c r="DM262" s="33"/>
      <c r="DN262" s="33"/>
      <c r="DO262" s="33"/>
      <c r="DP262" s="33"/>
      <c r="DQ262" s="33"/>
      <c r="DR262" s="33"/>
      <c r="DS262" s="33"/>
      <c r="DT262" s="33"/>
      <c r="DU262" s="33"/>
      <c r="DV262" s="33"/>
      <c r="DW262" s="33"/>
      <c r="DX262" s="33"/>
      <c r="DY262" s="33"/>
      <c r="DZ262" s="33"/>
      <c r="EA262" s="33"/>
      <c r="EB262" s="33"/>
      <c r="EC262" s="33"/>
      <c r="ED262" s="33"/>
      <c r="EE262" s="33"/>
      <c r="EF262" s="33"/>
      <c r="EG262" s="33"/>
      <c r="EH262" s="33"/>
      <c r="EI262" s="33"/>
      <c r="EJ262" s="33"/>
      <c r="EK262" s="33"/>
      <c r="EL262" s="33"/>
      <c r="EM262" s="33"/>
      <c r="EN262" s="33"/>
      <c r="EO262" s="33"/>
      <c r="EP262" s="33"/>
      <c r="EQ262" s="33"/>
      <c r="ER262" s="33"/>
      <c r="ES262" s="33"/>
      <c r="ET262" s="33"/>
      <c r="EU262" s="33"/>
      <c r="EV262" s="33"/>
      <c r="EW262" s="33"/>
      <c r="EX262" s="33"/>
      <c r="EY262" s="33"/>
      <c r="EZ262" s="33"/>
      <c r="FA262" s="33"/>
      <c r="FB262" s="33"/>
      <c r="FC262" s="33"/>
      <c r="FD262" s="33"/>
      <c r="FE262" s="33"/>
      <c r="FF262" s="33"/>
    </row>
    <row r="263" spans="1:162" s="53" customFormat="1" ht="15.75" customHeight="1" x14ac:dyDescent="0.25">
      <c r="A263" s="1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/>
      <c r="O263"/>
      <c r="P263" s="2"/>
      <c r="Q263" s="2"/>
      <c r="R263" s="2"/>
      <c r="S263" s="3"/>
      <c r="T263" s="10"/>
      <c r="U263" s="10"/>
      <c r="V263" s="2"/>
      <c r="W263" s="2"/>
      <c r="X263" s="2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  <c r="AW263" s="33"/>
      <c r="AX263" s="33"/>
      <c r="AY263" s="33"/>
      <c r="AZ263" s="33"/>
      <c r="BA263" s="33"/>
      <c r="BB263" s="33"/>
      <c r="BC263" s="33"/>
      <c r="BD263" s="33"/>
      <c r="BE263" s="33"/>
      <c r="BF263" s="33"/>
      <c r="BG263" s="33"/>
      <c r="BH263" s="33"/>
      <c r="BI263" s="33"/>
      <c r="BJ263" s="33"/>
      <c r="BK263" s="33"/>
      <c r="BL263" s="33"/>
      <c r="BM263" s="33"/>
      <c r="BN263" s="33"/>
      <c r="BO263" s="33"/>
      <c r="BP263" s="33"/>
      <c r="BQ263" s="33"/>
      <c r="BR263" s="33"/>
      <c r="BS263" s="33"/>
      <c r="BT263" s="33"/>
      <c r="BU263" s="33"/>
      <c r="BV263" s="33"/>
      <c r="BW263" s="33"/>
      <c r="BX263" s="33"/>
      <c r="BY263" s="33"/>
      <c r="BZ263" s="33"/>
      <c r="CA263" s="33"/>
      <c r="CB263" s="33"/>
      <c r="CC263" s="33"/>
      <c r="CD263" s="33"/>
      <c r="CE263" s="33"/>
      <c r="CF263" s="33"/>
      <c r="CG263" s="33"/>
      <c r="CH263" s="33"/>
      <c r="CI263" s="33"/>
      <c r="CJ263" s="33"/>
      <c r="CK263" s="33"/>
      <c r="CL263" s="33"/>
      <c r="CM263" s="33"/>
      <c r="CN263" s="33"/>
      <c r="CO263" s="33"/>
      <c r="CP263" s="33"/>
      <c r="CQ263" s="33"/>
      <c r="CR263" s="33"/>
      <c r="CS263" s="33"/>
      <c r="CT263" s="33"/>
      <c r="CU263" s="33"/>
      <c r="CV263" s="33"/>
      <c r="CW263" s="33"/>
      <c r="CX263" s="33"/>
      <c r="CY263" s="33"/>
      <c r="CZ263" s="33"/>
      <c r="DA263" s="33"/>
      <c r="DB263" s="33"/>
      <c r="DC263" s="33"/>
      <c r="DD263" s="33"/>
      <c r="DE263" s="33"/>
      <c r="DF263" s="33"/>
      <c r="DG263" s="33"/>
      <c r="DH263" s="33"/>
      <c r="DI263" s="33"/>
      <c r="DJ263" s="33"/>
      <c r="DK263" s="33"/>
      <c r="DL263" s="33"/>
      <c r="DM263" s="33"/>
      <c r="DN263" s="33"/>
      <c r="DO263" s="33"/>
      <c r="DP263" s="33"/>
      <c r="DQ263" s="33"/>
      <c r="DR263" s="33"/>
      <c r="DS263" s="33"/>
      <c r="DT263" s="33"/>
      <c r="DU263" s="33"/>
      <c r="DV263" s="33"/>
      <c r="DW263" s="33"/>
      <c r="DX263" s="33"/>
      <c r="DY263" s="33"/>
      <c r="DZ263" s="33"/>
      <c r="EA263" s="33"/>
      <c r="EB263" s="33"/>
      <c r="EC263" s="33"/>
      <c r="ED263" s="33"/>
      <c r="EE263" s="33"/>
      <c r="EF263" s="33"/>
      <c r="EG263" s="33"/>
      <c r="EH263" s="33"/>
      <c r="EI263" s="33"/>
      <c r="EJ263" s="33"/>
      <c r="EK263" s="33"/>
      <c r="EL263" s="33"/>
      <c r="EM263" s="33"/>
      <c r="EN263" s="33"/>
      <c r="EO263" s="33"/>
      <c r="EP263" s="33"/>
      <c r="EQ263" s="33"/>
      <c r="ER263" s="33"/>
      <c r="ES263" s="33"/>
      <c r="ET263" s="33"/>
      <c r="EU263" s="33"/>
      <c r="EV263" s="33"/>
      <c r="EW263" s="33"/>
      <c r="EX263" s="33"/>
      <c r="EY263" s="33"/>
      <c r="EZ263" s="33"/>
      <c r="FA263" s="33"/>
      <c r="FB263" s="33"/>
      <c r="FC263" s="33"/>
      <c r="FD263" s="33"/>
      <c r="FE263" s="33"/>
      <c r="FF263" s="33"/>
    </row>
    <row r="264" spans="1:162" s="53" customFormat="1" ht="15.75" customHeight="1" x14ac:dyDescent="0.25">
      <c r="A264" s="1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/>
      <c r="O264"/>
      <c r="P264" s="2"/>
      <c r="Q264" s="2"/>
      <c r="R264" s="2"/>
      <c r="S264" s="3"/>
      <c r="T264" s="10"/>
      <c r="U264" s="10"/>
      <c r="V264" s="2"/>
      <c r="W264" s="2"/>
      <c r="X264" s="2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3"/>
      <c r="BL264" s="33"/>
      <c r="BM264" s="33"/>
      <c r="BN264" s="33"/>
      <c r="BO264" s="33"/>
      <c r="BP264" s="33"/>
      <c r="BQ264" s="33"/>
      <c r="BR264" s="33"/>
      <c r="BS264" s="33"/>
      <c r="BT264" s="33"/>
      <c r="BU264" s="33"/>
      <c r="BV264" s="33"/>
      <c r="BW264" s="33"/>
      <c r="BX264" s="33"/>
      <c r="BY264" s="33"/>
      <c r="BZ264" s="33"/>
      <c r="CA264" s="33"/>
      <c r="CB264" s="33"/>
      <c r="CC264" s="33"/>
      <c r="CD264" s="33"/>
      <c r="CE264" s="33"/>
      <c r="CF264" s="33"/>
      <c r="CG264" s="33"/>
      <c r="CH264" s="33"/>
      <c r="CI264" s="33"/>
      <c r="CJ264" s="33"/>
      <c r="CK264" s="33"/>
      <c r="CL264" s="33"/>
      <c r="CM264" s="33"/>
      <c r="CN264" s="33"/>
      <c r="CO264" s="33"/>
      <c r="CP264" s="33"/>
      <c r="CQ264" s="33"/>
      <c r="CR264" s="33"/>
      <c r="CS264" s="33"/>
      <c r="CT264" s="33"/>
      <c r="CU264" s="33"/>
      <c r="CV264" s="33"/>
      <c r="CW264" s="33"/>
      <c r="CX264" s="33"/>
      <c r="CY264" s="33"/>
      <c r="CZ264" s="33"/>
      <c r="DA264" s="33"/>
      <c r="DB264" s="33"/>
      <c r="DC264" s="33"/>
      <c r="DD264" s="33"/>
      <c r="DE264" s="33"/>
      <c r="DF264" s="33"/>
      <c r="DG264" s="33"/>
      <c r="DH264" s="33"/>
      <c r="DI264" s="33"/>
      <c r="DJ264" s="33"/>
      <c r="DK264" s="33"/>
      <c r="DL264" s="33"/>
      <c r="DM264" s="33"/>
      <c r="DN264" s="33"/>
      <c r="DO264" s="33"/>
      <c r="DP264" s="33"/>
      <c r="DQ264" s="33"/>
      <c r="DR264" s="33"/>
      <c r="DS264" s="33"/>
      <c r="DT264" s="33"/>
      <c r="DU264" s="33"/>
      <c r="DV264" s="33"/>
      <c r="DW264" s="33"/>
      <c r="DX264" s="33"/>
      <c r="DY264" s="33"/>
      <c r="DZ264" s="33"/>
      <c r="EA264" s="33"/>
      <c r="EB264" s="33"/>
      <c r="EC264" s="33"/>
      <c r="ED264" s="33"/>
      <c r="EE264" s="33"/>
      <c r="EF264" s="33"/>
      <c r="EG264" s="33"/>
      <c r="EH264" s="33"/>
      <c r="EI264" s="33"/>
      <c r="EJ264" s="33"/>
      <c r="EK264" s="33"/>
      <c r="EL264" s="33"/>
      <c r="EM264" s="33"/>
      <c r="EN264" s="33"/>
      <c r="EO264" s="33"/>
      <c r="EP264" s="33"/>
      <c r="EQ264" s="33"/>
      <c r="ER264" s="33"/>
      <c r="ES264" s="33"/>
      <c r="ET264" s="33"/>
      <c r="EU264" s="33"/>
      <c r="EV264" s="33"/>
      <c r="EW264" s="33"/>
      <c r="EX264" s="33"/>
      <c r="EY264" s="33"/>
      <c r="EZ264" s="33"/>
      <c r="FA264" s="33"/>
      <c r="FB264" s="33"/>
      <c r="FC264" s="33"/>
      <c r="FD264" s="33"/>
      <c r="FE264" s="33"/>
      <c r="FF264" s="33"/>
    </row>
    <row r="265" spans="1:162" s="53" customFormat="1" ht="15.75" customHeight="1" x14ac:dyDescent="0.25">
      <c r="A265" s="1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/>
      <c r="O265"/>
      <c r="P265" s="2"/>
      <c r="Q265" s="2"/>
      <c r="R265" s="2"/>
      <c r="S265" s="3"/>
      <c r="T265" s="10"/>
      <c r="U265" s="10"/>
      <c r="V265" s="2"/>
      <c r="W265" s="2"/>
      <c r="X265" s="2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  <c r="BH265" s="33"/>
      <c r="BI265" s="33"/>
      <c r="BJ265" s="33"/>
      <c r="BK265" s="33"/>
      <c r="BL265" s="33"/>
      <c r="BM265" s="33"/>
      <c r="BN265" s="33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33"/>
      <c r="CC265" s="33"/>
      <c r="CD265" s="33"/>
      <c r="CE265" s="33"/>
      <c r="CF265" s="33"/>
      <c r="CG265" s="33"/>
      <c r="CH265" s="33"/>
      <c r="CI265" s="33"/>
      <c r="CJ265" s="33"/>
      <c r="CK265" s="33"/>
      <c r="CL265" s="33"/>
      <c r="CM265" s="33"/>
      <c r="CN265" s="33"/>
      <c r="CO265" s="33"/>
      <c r="CP265" s="33"/>
      <c r="CQ265" s="33"/>
      <c r="CR265" s="33"/>
      <c r="CS265" s="33"/>
      <c r="CT265" s="33"/>
      <c r="CU265" s="33"/>
      <c r="CV265" s="33"/>
      <c r="CW265" s="33"/>
      <c r="CX265" s="33"/>
      <c r="CY265" s="33"/>
      <c r="CZ265" s="33"/>
      <c r="DA265" s="33"/>
      <c r="DB265" s="33"/>
      <c r="DC265" s="33"/>
      <c r="DD265" s="33"/>
      <c r="DE265" s="33"/>
      <c r="DF265" s="33"/>
      <c r="DG265" s="33"/>
      <c r="DH265" s="33"/>
      <c r="DI265" s="33"/>
      <c r="DJ265" s="33"/>
      <c r="DK265" s="33"/>
      <c r="DL265" s="33"/>
      <c r="DM265" s="33"/>
      <c r="DN265" s="33"/>
      <c r="DO265" s="33"/>
      <c r="DP265" s="33"/>
      <c r="DQ265" s="33"/>
      <c r="DR265" s="33"/>
      <c r="DS265" s="33"/>
      <c r="DT265" s="33"/>
      <c r="DU265" s="33"/>
      <c r="DV265" s="33"/>
      <c r="DW265" s="33"/>
      <c r="DX265" s="33"/>
      <c r="DY265" s="33"/>
      <c r="DZ265" s="33"/>
      <c r="EA265" s="33"/>
      <c r="EB265" s="33"/>
      <c r="EC265" s="33"/>
      <c r="ED265" s="33"/>
      <c r="EE265" s="33"/>
      <c r="EF265" s="33"/>
      <c r="EG265" s="33"/>
      <c r="EH265" s="33"/>
      <c r="EI265" s="33"/>
      <c r="EJ265" s="33"/>
      <c r="EK265" s="33"/>
      <c r="EL265" s="33"/>
      <c r="EM265" s="33"/>
      <c r="EN265" s="33"/>
      <c r="EO265" s="33"/>
      <c r="EP265" s="33"/>
      <c r="EQ265" s="33"/>
      <c r="ER265" s="33"/>
      <c r="ES265" s="33"/>
      <c r="ET265" s="33"/>
      <c r="EU265" s="33"/>
      <c r="EV265" s="33"/>
      <c r="EW265" s="33"/>
      <c r="EX265" s="33"/>
      <c r="EY265" s="33"/>
      <c r="EZ265" s="33"/>
      <c r="FA265" s="33"/>
      <c r="FB265" s="33"/>
      <c r="FC265" s="33"/>
      <c r="FD265" s="33"/>
      <c r="FE265" s="33"/>
      <c r="FF265" s="33"/>
    </row>
    <row r="266" spans="1:162" s="53" customFormat="1" ht="15.75" customHeight="1" x14ac:dyDescent="0.25">
      <c r="A266" s="1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/>
      <c r="O266"/>
      <c r="P266" s="2"/>
      <c r="Q266" s="2"/>
      <c r="R266" s="2"/>
      <c r="S266" s="3"/>
      <c r="T266" s="10"/>
      <c r="U266" s="10"/>
      <c r="V266" s="2"/>
      <c r="W266" s="2"/>
      <c r="X266" s="2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  <c r="AQ266" s="33"/>
      <c r="AR266" s="33"/>
      <c r="AS266" s="33"/>
      <c r="AT266" s="33"/>
      <c r="AU266" s="33"/>
      <c r="AV266" s="33"/>
      <c r="AW266" s="33"/>
      <c r="AX266" s="33"/>
      <c r="AY266" s="33"/>
      <c r="AZ266" s="33"/>
      <c r="BA266" s="33"/>
      <c r="BB266" s="33"/>
      <c r="BC266" s="33"/>
      <c r="BD266" s="33"/>
      <c r="BE266" s="33"/>
      <c r="BF266" s="33"/>
      <c r="BG266" s="33"/>
      <c r="BH266" s="33"/>
      <c r="BI266" s="33"/>
      <c r="BJ266" s="33"/>
      <c r="BK266" s="33"/>
      <c r="BL266" s="33"/>
      <c r="BM266" s="33"/>
      <c r="BN266" s="33"/>
      <c r="BO266" s="33"/>
      <c r="BP266" s="33"/>
      <c r="BQ266" s="33"/>
      <c r="BR266" s="33"/>
      <c r="BS266" s="33"/>
      <c r="BT266" s="33"/>
      <c r="BU266" s="33"/>
      <c r="BV266" s="33"/>
      <c r="BW266" s="33"/>
      <c r="BX266" s="33"/>
      <c r="BY266" s="33"/>
      <c r="BZ266" s="33"/>
      <c r="CA266" s="33"/>
      <c r="CB266" s="33"/>
      <c r="CC266" s="33"/>
      <c r="CD266" s="33"/>
      <c r="CE266" s="33"/>
      <c r="CF266" s="33"/>
      <c r="CG266" s="33"/>
      <c r="CH266" s="33"/>
      <c r="CI266" s="33"/>
      <c r="CJ266" s="33"/>
      <c r="CK266" s="33"/>
      <c r="CL266" s="33"/>
      <c r="CM266" s="33"/>
      <c r="CN266" s="33"/>
      <c r="CO266" s="33"/>
      <c r="CP266" s="33"/>
      <c r="CQ266" s="33"/>
      <c r="CR266" s="33"/>
      <c r="CS266" s="33"/>
      <c r="CT266" s="33"/>
      <c r="CU266" s="33"/>
      <c r="CV266" s="33"/>
      <c r="CW266" s="33"/>
      <c r="CX266" s="33"/>
      <c r="CY266" s="33"/>
      <c r="CZ266" s="33"/>
      <c r="DA266" s="33"/>
      <c r="DB266" s="33"/>
      <c r="DC266" s="33"/>
      <c r="DD266" s="33"/>
      <c r="DE266" s="33"/>
      <c r="DF266" s="33"/>
      <c r="DG266" s="33"/>
      <c r="DH266" s="33"/>
      <c r="DI266" s="33"/>
      <c r="DJ266" s="33"/>
      <c r="DK266" s="33"/>
      <c r="DL266" s="33"/>
      <c r="DM266" s="33"/>
      <c r="DN266" s="33"/>
      <c r="DO266" s="33"/>
      <c r="DP266" s="33"/>
      <c r="DQ266" s="33"/>
      <c r="DR266" s="33"/>
      <c r="DS266" s="33"/>
      <c r="DT266" s="33"/>
      <c r="DU266" s="33"/>
      <c r="DV266" s="33"/>
      <c r="DW266" s="33"/>
      <c r="DX266" s="33"/>
      <c r="DY266" s="33"/>
      <c r="DZ266" s="33"/>
      <c r="EA266" s="33"/>
      <c r="EB266" s="33"/>
      <c r="EC266" s="33"/>
      <c r="ED266" s="33"/>
      <c r="EE266" s="33"/>
      <c r="EF266" s="33"/>
      <c r="EG266" s="33"/>
      <c r="EH266" s="33"/>
      <c r="EI266" s="33"/>
      <c r="EJ266" s="33"/>
      <c r="EK266" s="33"/>
      <c r="EL266" s="33"/>
      <c r="EM266" s="33"/>
      <c r="EN266" s="33"/>
      <c r="EO266" s="33"/>
      <c r="EP266" s="33"/>
      <c r="EQ266" s="33"/>
      <c r="ER266" s="33"/>
      <c r="ES266" s="33"/>
      <c r="ET266" s="33"/>
      <c r="EU266" s="33"/>
      <c r="EV266" s="33"/>
      <c r="EW266" s="33"/>
      <c r="EX266" s="33"/>
      <c r="EY266" s="33"/>
      <c r="EZ266" s="33"/>
      <c r="FA266" s="33"/>
      <c r="FB266" s="33"/>
      <c r="FC266" s="33"/>
      <c r="FD266" s="33"/>
      <c r="FE266" s="33"/>
      <c r="FF266" s="33"/>
    </row>
    <row r="267" spans="1:162" s="53" customFormat="1" ht="15.75" customHeight="1" x14ac:dyDescent="0.25">
      <c r="A267" s="1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/>
      <c r="O267"/>
      <c r="P267" s="2"/>
      <c r="Q267" s="2"/>
      <c r="R267" s="2"/>
      <c r="S267" s="3"/>
      <c r="T267" s="10"/>
      <c r="U267" s="10"/>
      <c r="V267" s="2"/>
      <c r="W267" s="2"/>
      <c r="X267" s="2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  <c r="AW267" s="33"/>
      <c r="AX267" s="33"/>
      <c r="AY267" s="33"/>
      <c r="AZ267" s="33"/>
      <c r="BA267" s="33"/>
      <c r="BB267" s="33"/>
      <c r="BC267" s="33"/>
      <c r="BD267" s="33"/>
      <c r="BE267" s="33"/>
      <c r="BF267" s="33"/>
      <c r="BG267" s="33"/>
      <c r="BH267" s="33"/>
      <c r="BI267" s="33"/>
      <c r="BJ267" s="33"/>
      <c r="BK267" s="33"/>
      <c r="BL267" s="33"/>
      <c r="BM267" s="33"/>
      <c r="BN267" s="33"/>
      <c r="BO267" s="33"/>
      <c r="BP267" s="33"/>
      <c r="BQ267" s="33"/>
      <c r="BR267" s="33"/>
      <c r="BS267" s="33"/>
      <c r="BT267" s="33"/>
      <c r="BU267" s="33"/>
      <c r="BV267" s="33"/>
      <c r="BW267" s="33"/>
      <c r="BX267" s="33"/>
      <c r="BY267" s="33"/>
      <c r="BZ267" s="33"/>
      <c r="CA267" s="33"/>
      <c r="CB267" s="33"/>
      <c r="CC267" s="33"/>
      <c r="CD267" s="33"/>
      <c r="CE267" s="33"/>
      <c r="CF267" s="33"/>
      <c r="CG267" s="33"/>
      <c r="CH267" s="33"/>
      <c r="CI267" s="33"/>
      <c r="CJ267" s="33"/>
      <c r="CK267" s="33"/>
      <c r="CL267" s="33"/>
      <c r="CM267" s="33"/>
      <c r="CN267" s="33"/>
      <c r="CO267" s="33"/>
      <c r="CP267" s="33"/>
      <c r="CQ267" s="33"/>
      <c r="CR267" s="33"/>
      <c r="CS267" s="33"/>
      <c r="CT267" s="33"/>
      <c r="CU267" s="33"/>
      <c r="CV267" s="33"/>
      <c r="CW267" s="33"/>
      <c r="CX267" s="33"/>
      <c r="CY267" s="33"/>
      <c r="CZ267" s="33"/>
      <c r="DA267" s="33"/>
      <c r="DB267" s="33"/>
      <c r="DC267" s="33"/>
      <c r="DD267" s="33"/>
      <c r="DE267" s="33"/>
      <c r="DF267" s="33"/>
      <c r="DG267" s="33"/>
      <c r="DH267" s="33"/>
      <c r="DI267" s="33"/>
      <c r="DJ267" s="33"/>
      <c r="DK267" s="33"/>
      <c r="DL267" s="33"/>
      <c r="DM267" s="33"/>
      <c r="DN267" s="33"/>
      <c r="DO267" s="33"/>
      <c r="DP267" s="33"/>
      <c r="DQ267" s="33"/>
      <c r="DR267" s="33"/>
      <c r="DS267" s="33"/>
      <c r="DT267" s="33"/>
      <c r="DU267" s="33"/>
      <c r="DV267" s="33"/>
      <c r="DW267" s="33"/>
      <c r="DX267" s="33"/>
      <c r="DY267" s="33"/>
      <c r="DZ267" s="33"/>
      <c r="EA267" s="33"/>
      <c r="EB267" s="33"/>
      <c r="EC267" s="33"/>
      <c r="ED267" s="33"/>
      <c r="EE267" s="33"/>
      <c r="EF267" s="33"/>
      <c r="EG267" s="33"/>
      <c r="EH267" s="33"/>
      <c r="EI267" s="33"/>
      <c r="EJ267" s="33"/>
      <c r="EK267" s="33"/>
      <c r="EL267" s="33"/>
      <c r="EM267" s="33"/>
      <c r="EN267" s="33"/>
      <c r="EO267" s="33"/>
      <c r="EP267" s="33"/>
      <c r="EQ267" s="33"/>
      <c r="ER267" s="33"/>
      <c r="ES267" s="33"/>
      <c r="ET267" s="33"/>
      <c r="EU267" s="33"/>
      <c r="EV267" s="33"/>
      <c r="EW267" s="33"/>
      <c r="EX267" s="33"/>
      <c r="EY267" s="33"/>
      <c r="EZ267" s="33"/>
      <c r="FA267" s="33"/>
      <c r="FB267" s="33"/>
      <c r="FC267" s="33"/>
      <c r="FD267" s="33"/>
      <c r="FE267" s="33"/>
      <c r="FF267" s="33"/>
    </row>
    <row r="268" spans="1:162" s="53" customFormat="1" ht="15.75" customHeight="1" x14ac:dyDescent="0.25">
      <c r="A268" s="1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/>
      <c r="O268"/>
      <c r="P268" s="2"/>
      <c r="Q268" s="2"/>
      <c r="R268" s="2"/>
      <c r="S268" s="3"/>
      <c r="T268" s="10"/>
      <c r="U268" s="10"/>
      <c r="V268" s="2"/>
      <c r="W268" s="2"/>
      <c r="X268" s="2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  <c r="AW268" s="33"/>
      <c r="AX268" s="33"/>
      <c r="AY268" s="33"/>
      <c r="AZ268" s="33"/>
      <c r="BA268" s="33"/>
      <c r="BB268" s="33"/>
      <c r="BC268" s="33"/>
      <c r="BD268" s="33"/>
      <c r="BE268" s="33"/>
      <c r="BF268" s="33"/>
      <c r="BG268" s="33"/>
      <c r="BH268" s="33"/>
      <c r="BI268" s="33"/>
      <c r="BJ268" s="33"/>
      <c r="BK268" s="33"/>
      <c r="BL268" s="33"/>
      <c r="BM268" s="33"/>
      <c r="BN268" s="33"/>
      <c r="BO268" s="33"/>
      <c r="BP268" s="33"/>
      <c r="BQ268" s="33"/>
      <c r="BR268" s="33"/>
      <c r="BS268" s="33"/>
      <c r="BT268" s="33"/>
      <c r="BU268" s="33"/>
      <c r="BV268" s="33"/>
      <c r="BW268" s="33"/>
      <c r="BX268" s="33"/>
      <c r="BY268" s="33"/>
      <c r="BZ268" s="33"/>
      <c r="CA268" s="33"/>
      <c r="CB268" s="33"/>
      <c r="CC268" s="33"/>
      <c r="CD268" s="33"/>
      <c r="CE268" s="33"/>
      <c r="CF268" s="33"/>
      <c r="CG268" s="33"/>
      <c r="CH268" s="33"/>
      <c r="CI268" s="33"/>
      <c r="CJ268" s="33"/>
      <c r="CK268" s="33"/>
      <c r="CL268" s="33"/>
      <c r="CM268" s="33"/>
      <c r="CN268" s="33"/>
      <c r="CO268" s="33"/>
      <c r="CP268" s="33"/>
      <c r="CQ268" s="33"/>
      <c r="CR268" s="33"/>
      <c r="CS268" s="33"/>
      <c r="CT268" s="33"/>
      <c r="CU268" s="33"/>
      <c r="CV268" s="33"/>
      <c r="CW268" s="33"/>
      <c r="CX268" s="33"/>
      <c r="CY268" s="33"/>
      <c r="CZ268" s="33"/>
      <c r="DA268" s="33"/>
      <c r="DB268" s="33"/>
      <c r="DC268" s="33"/>
      <c r="DD268" s="33"/>
      <c r="DE268" s="33"/>
      <c r="DF268" s="33"/>
      <c r="DG268" s="33"/>
      <c r="DH268" s="33"/>
      <c r="DI268" s="33"/>
      <c r="DJ268" s="33"/>
      <c r="DK268" s="33"/>
      <c r="DL268" s="33"/>
      <c r="DM268" s="33"/>
      <c r="DN268" s="33"/>
      <c r="DO268" s="33"/>
      <c r="DP268" s="33"/>
      <c r="DQ268" s="33"/>
      <c r="DR268" s="33"/>
      <c r="DS268" s="33"/>
      <c r="DT268" s="33"/>
      <c r="DU268" s="33"/>
      <c r="DV268" s="33"/>
      <c r="DW268" s="33"/>
      <c r="DX268" s="33"/>
      <c r="DY268" s="33"/>
      <c r="DZ268" s="33"/>
      <c r="EA268" s="33"/>
      <c r="EB268" s="33"/>
      <c r="EC268" s="33"/>
      <c r="ED268" s="33"/>
      <c r="EE268" s="33"/>
      <c r="EF268" s="33"/>
      <c r="EG268" s="33"/>
      <c r="EH268" s="33"/>
      <c r="EI268" s="33"/>
      <c r="EJ268" s="33"/>
      <c r="EK268" s="33"/>
      <c r="EL268" s="33"/>
      <c r="EM268" s="33"/>
      <c r="EN268" s="33"/>
      <c r="EO268" s="33"/>
      <c r="EP268" s="33"/>
      <c r="EQ268" s="33"/>
      <c r="ER268" s="33"/>
      <c r="ES268" s="33"/>
      <c r="ET268" s="33"/>
      <c r="EU268" s="33"/>
      <c r="EV268" s="33"/>
      <c r="EW268" s="33"/>
      <c r="EX268" s="33"/>
      <c r="EY268" s="33"/>
      <c r="EZ268" s="33"/>
      <c r="FA268" s="33"/>
      <c r="FB268" s="33"/>
      <c r="FC268" s="33"/>
      <c r="FD268" s="33"/>
      <c r="FE268" s="33"/>
      <c r="FF268" s="33"/>
    </row>
    <row r="269" spans="1:162" s="53" customFormat="1" ht="15.75" customHeight="1" x14ac:dyDescent="0.25">
      <c r="A269" s="1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/>
      <c r="O269"/>
      <c r="P269" s="2"/>
      <c r="Q269" s="2"/>
      <c r="R269" s="2"/>
      <c r="S269" s="3"/>
      <c r="T269" s="10"/>
      <c r="U269" s="10"/>
      <c r="V269" s="2"/>
      <c r="W269" s="2"/>
      <c r="X269" s="2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  <c r="AQ269" s="33"/>
      <c r="AR269" s="33"/>
      <c r="AS269" s="33"/>
      <c r="AT269" s="33"/>
      <c r="AU269" s="33"/>
      <c r="AV269" s="33"/>
      <c r="AW269" s="33"/>
      <c r="AX269" s="33"/>
      <c r="AY269" s="33"/>
      <c r="AZ269" s="33"/>
      <c r="BA269" s="33"/>
      <c r="BB269" s="33"/>
      <c r="BC269" s="33"/>
      <c r="BD269" s="33"/>
      <c r="BE269" s="33"/>
      <c r="BF269" s="33"/>
      <c r="BG269" s="33"/>
      <c r="BH269" s="33"/>
      <c r="BI269" s="33"/>
      <c r="BJ269" s="33"/>
      <c r="BK269" s="33"/>
      <c r="BL269" s="33"/>
      <c r="BM269" s="33"/>
      <c r="BN269" s="33"/>
      <c r="BO269" s="33"/>
      <c r="BP269" s="33"/>
      <c r="BQ269" s="33"/>
      <c r="BR269" s="33"/>
      <c r="BS269" s="33"/>
      <c r="BT269" s="33"/>
      <c r="BU269" s="33"/>
      <c r="BV269" s="33"/>
      <c r="BW269" s="33"/>
      <c r="BX269" s="33"/>
      <c r="BY269" s="33"/>
      <c r="BZ269" s="33"/>
      <c r="CA269" s="33"/>
      <c r="CB269" s="33"/>
      <c r="CC269" s="33"/>
      <c r="CD269" s="33"/>
      <c r="CE269" s="33"/>
      <c r="CF269" s="33"/>
      <c r="CG269" s="33"/>
      <c r="CH269" s="33"/>
      <c r="CI269" s="33"/>
      <c r="CJ269" s="33"/>
      <c r="CK269" s="33"/>
      <c r="CL269" s="33"/>
      <c r="CM269" s="33"/>
      <c r="CN269" s="33"/>
      <c r="CO269" s="33"/>
      <c r="CP269" s="33"/>
      <c r="CQ269" s="33"/>
      <c r="CR269" s="33"/>
      <c r="CS269" s="33"/>
      <c r="CT269" s="33"/>
      <c r="CU269" s="33"/>
      <c r="CV269" s="33"/>
      <c r="CW269" s="33"/>
      <c r="CX269" s="33"/>
      <c r="CY269" s="33"/>
      <c r="CZ269" s="33"/>
      <c r="DA269" s="33"/>
      <c r="DB269" s="33"/>
      <c r="DC269" s="33"/>
      <c r="DD269" s="33"/>
      <c r="DE269" s="33"/>
      <c r="DF269" s="33"/>
      <c r="DG269" s="33"/>
      <c r="DH269" s="33"/>
      <c r="DI269" s="33"/>
      <c r="DJ269" s="33"/>
      <c r="DK269" s="33"/>
      <c r="DL269" s="33"/>
      <c r="DM269" s="33"/>
      <c r="DN269" s="33"/>
      <c r="DO269" s="33"/>
      <c r="DP269" s="33"/>
      <c r="DQ269" s="33"/>
      <c r="DR269" s="33"/>
      <c r="DS269" s="33"/>
      <c r="DT269" s="33"/>
      <c r="DU269" s="33"/>
      <c r="DV269" s="33"/>
      <c r="DW269" s="33"/>
      <c r="DX269" s="33"/>
      <c r="DY269" s="33"/>
      <c r="DZ269" s="33"/>
      <c r="EA269" s="33"/>
      <c r="EB269" s="33"/>
      <c r="EC269" s="33"/>
      <c r="ED269" s="33"/>
      <c r="EE269" s="33"/>
      <c r="EF269" s="33"/>
      <c r="EG269" s="33"/>
      <c r="EH269" s="33"/>
      <c r="EI269" s="33"/>
      <c r="EJ269" s="33"/>
      <c r="EK269" s="33"/>
      <c r="EL269" s="33"/>
      <c r="EM269" s="33"/>
      <c r="EN269" s="33"/>
      <c r="EO269" s="33"/>
      <c r="EP269" s="33"/>
      <c r="EQ269" s="33"/>
      <c r="ER269" s="33"/>
      <c r="ES269" s="33"/>
      <c r="ET269" s="33"/>
      <c r="EU269" s="33"/>
      <c r="EV269" s="33"/>
      <c r="EW269" s="33"/>
      <c r="EX269" s="33"/>
      <c r="EY269" s="33"/>
      <c r="EZ269" s="33"/>
      <c r="FA269" s="33"/>
      <c r="FB269" s="33"/>
      <c r="FC269" s="33"/>
      <c r="FD269" s="33"/>
      <c r="FE269" s="33"/>
      <c r="FF269" s="33"/>
    </row>
    <row r="270" spans="1:162" s="53" customFormat="1" ht="15.75" customHeight="1" x14ac:dyDescent="0.25">
      <c r="A270" s="1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/>
      <c r="O270"/>
      <c r="P270" s="2"/>
      <c r="Q270" s="2"/>
      <c r="R270" s="2"/>
      <c r="S270" s="3"/>
      <c r="T270" s="10"/>
      <c r="U270" s="10"/>
      <c r="V270" s="2"/>
      <c r="W270" s="2"/>
      <c r="X270" s="2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  <c r="AW270" s="33"/>
      <c r="AX270" s="33"/>
      <c r="AY270" s="33"/>
      <c r="AZ270" s="33"/>
      <c r="BA270" s="33"/>
      <c r="BB270" s="33"/>
      <c r="BC270" s="33"/>
      <c r="BD270" s="33"/>
      <c r="BE270" s="33"/>
      <c r="BF270" s="33"/>
      <c r="BG270" s="33"/>
      <c r="BH270" s="33"/>
      <c r="BI270" s="33"/>
      <c r="BJ270" s="33"/>
      <c r="BK270" s="33"/>
      <c r="BL270" s="33"/>
      <c r="BM270" s="33"/>
      <c r="BN270" s="33"/>
      <c r="BO270" s="33"/>
      <c r="BP270" s="33"/>
      <c r="BQ270" s="33"/>
      <c r="BR270" s="33"/>
      <c r="BS270" s="33"/>
      <c r="BT270" s="33"/>
      <c r="BU270" s="33"/>
      <c r="BV270" s="33"/>
      <c r="BW270" s="33"/>
      <c r="BX270" s="33"/>
      <c r="BY270" s="33"/>
      <c r="BZ270" s="33"/>
      <c r="CA270" s="33"/>
      <c r="CB270" s="33"/>
      <c r="CC270" s="33"/>
      <c r="CD270" s="33"/>
      <c r="CE270" s="33"/>
      <c r="CF270" s="33"/>
      <c r="CG270" s="33"/>
      <c r="CH270" s="33"/>
      <c r="CI270" s="33"/>
      <c r="CJ270" s="33"/>
      <c r="CK270" s="33"/>
      <c r="CL270" s="33"/>
      <c r="CM270" s="33"/>
      <c r="CN270" s="33"/>
      <c r="CO270" s="33"/>
      <c r="CP270" s="33"/>
      <c r="CQ270" s="33"/>
      <c r="CR270" s="33"/>
      <c r="CS270" s="33"/>
      <c r="CT270" s="33"/>
      <c r="CU270" s="33"/>
      <c r="CV270" s="33"/>
      <c r="CW270" s="33"/>
      <c r="CX270" s="33"/>
      <c r="CY270" s="33"/>
      <c r="CZ270" s="33"/>
      <c r="DA270" s="33"/>
      <c r="DB270" s="33"/>
      <c r="DC270" s="33"/>
      <c r="DD270" s="33"/>
      <c r="DE270" s="33"/>
      <c r="DF270" s="33"/>
      <c r="DG270" s="33"/>
      <c r="DH270" s="33"/>
      <c r="DI270" s="33"/>
      <c r="DJ270" s="33"/>
      <c r="DK270" s="33"/>
      <c r="DL270" s="33"/>
      <c r="DM270" s="33"/>
      <c r="DN270" s="33"/>
      <c r="DO270" s="33"/>
      <c r="DP270" s="33"/>
      <c r="DQ270" s="33"/>
      <c r="DR270" s="33"/>
      <c r="DS270" s="33"/>
      <c r="DT270" s="33"/>
      <c r="DU270" s="33"/>
      <c r="DV270" s="33"/>
      <c r="DW270" s="33"/>
      <c r="DX270" s="33"/>
      <c r="DY270" s="33"/>
      <c r="DZ270" s="33"/>
      <c r="EA270" s="33"/>
      <c r="EB270" s="33"/>
      <c r="EC270" s="33"/>
      <c r="ED270" s="33"/>
      <c r="EE270" s="33"/>
      <c r="EF270" s="33"/>
      <c r="EG270" s="33"/>
      <c r="EH270" s="33"/>
      <c r="EI270" s="33"/>
      <c r="EJ270" s="33"/>
      <c r="EK270" s="33"/>
      <c r="EL270" s="33"/>
      <c r="EM270" s="33"/>
      <c r="EN270" s="33"/>
      <c r="EO270" s="33"/>
      <c r="EP270" s="33"/>
      <c r="EQ270" s="33"/>
      <c r="ER270" s="33"/>
      <c r="ES270" s="33"/>
      <c r="ET270" s="33"/>
      <c r="EU270" s="33"/>
      <c r="EV270" s="33"/>
      <c r="EW270" s="33"/>
      <c r="EX270" s="33"/>
      <c r="EY270" s="33"/>
      <c r="EZ270" s="33"/>
      <c r="FA270" s="33"/>
      <c r="FB270" s="33"/>
      <c r="FC270" s="33"/>
      <c r="FD270" s="33"/>
      <c r="FE270" s="33"/>
      <c r="FF270" s="33"/>
    </row>
    <row r="271" spans="1:162" s="53" customFormat="1" ht="15.75" customHeight="1" x14ac:dyDescent="0.25">
      <c r="A271" s="1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/>
      <c r="O271"/>
      <c r="P271" s="2"/>
      <c r="Q271" s="2"/>
      <c r="R271" s="2"/>
      <c r="S271" s="3"/>
      <c r="T271" s="10"/>
      <c r="U271" s="10"/>
      <c r="V271" s="2"/>
      <c r="W271" s="2"/>
      <c r="X271" s="2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  <c r="BD271" s="33"/>
      <c r="BE271" s="33"/>
      <c r="BF271" s="33"/>
      <c r="BG271" s="33"/>
      <c r="BH271" s="33"/>
      <c r="BI271" s="33"/>
      <c r="BJ271" s="33"/>
      <c r="BK271" s="33"/>
      <c r="BL271" s="33"/>
      <c r="BM271" s="33"/>
      <c r="BN271" s="33"/>
      <c r="BO271" s="33"/>
      <c r="BP271" s="33"/>
      <c r="BQ271" s="33"/>
      <c r="BR271" s="33"/>
      <c r="BS271" s="33"/>
      <c r="BT271" s="33"/>
      <c r="BU271" s="33"/>
      <c r="BV271" s="33"/>
      <c r="BW271" s="33"/>
      <c r="BX271" s="33"/>
      <c r="BY271" s="33"/>
      <c r="BZ271" s="33"/>
      <c r="CA271" s="33"/>
      <c r="CB271" s="33"/>
      <c r="CC271" s="33"/>
      <c r="CD271" s="33"/>
      <c r="CE271" s="33"/>
      <c r="CF271" s="33"/>
      <c r="CG271" s="33"/>
      <c r="CH271" s="33"/>
      <c r="CI271" s="33"/>
      <c r="CJ271" s="33"/>
      <c r="CK271" s="33"/>
      <c r="CL271" s="33"/>
      <c r="CM271" s="33"/>
      <c r="CN271" s="33"/>
      <c r="CO271" s="33"/>
      <c r="CP271" s="33"/>
      <c r="CQ271" s="33"/>
      <c r="CR271" s="33"/>
      <c r="CS271" s="33"/>
      <c r="CT271" s="33"/>
      <c r="CU271" s="33"/>
      <c r="CV271" s="33"/>
      <c r="CW271" s="33"/>
      <c r="CX271" s="33"/>
      <c r="CY271" s="33"/>
      <c r="CZ271" s="33"/>
      <c r="DA271" s="33"/>
      <c r="DB271" s="33"/>
      <c r="DC271" s="33"/>
      <c r="DD271" s="33"/>
      <c r="DE271" s="33"/>
      <c r="DF271" s="33"/>
      <c r="DG271" s="33"/>
      <c r="DH271" s="33"/>
      <c r="DI271" s="33"/>
      <c r="DJ271" s="33"/>
      <c r="DK271" s="33"/>
      <c r="DL271" s="33"/>
      <c r="DM271" s="33"/>
      <c r="DN271" s="33"/>
      <c r="DO271" s="33"/>
      <c r="DP271" s="33"/>
      <c r="DQ271" s="33"/>
      <c r="DR271" s="33"/>
      <c r="DS271" s="33"/>
      <c r="DT271" s="33"/>
      <c r="DU271" s="33"/>
      <c r="DV271" s="33"/>
      <c r="DW271" s="33"/>
      <c r="DX271" s="33"/>
      <c r="DY271" s="33"/>
      <c r="DZ271" s="33"/>
      <c r="EA271" s="33"/>
      <c r="EB271" s="33"/>
      <c r="EC271" s="33"/>
      <c r="ED271" s="33"/>
      <c r="EE271" s="33"/>
      <c r="EF271" s="33"/>
      <c r="EG271" s="33"/>
      <c r="EH271" s="33"/>
      <c r="EI271" s="33"/>
      <c r="EJ271" s="33"/>
      <c r="EK271" s="33"/>
      <c r="EL271" s="33"/>
      <c r="EM271" s="33"/>
      <c r="EN271" s="33"/>
      <c r="EO271" s="33"/>
      <c r="EP271" s="33"/>
      <c r="EQ271" s="33"/>
      <c r="ER271" s="33"/>
      <c r="ES271" s="33"/>
      <c r="ET271" s="33"/>
      <c r="EU271" s="33"/>
      <c r="EV271" s="33"/>
      <c r="EW271" s="33"/>
      <c r="EX271" s="33"/>
      <c r="EY271" s="33"/>
      <c r="EZ271" s="33"/>
      <c r="FA271" s="33"/>
      <c r="FB271" s="33"/>
      <c r="FC271" s="33"/>
      <c r="FD271" s="33"/>
      <c r="FE271" s="33"/>
      <c r="FF271" s="33"/>
    </row>
    <row r="272" spans="1:162" s="53" customFormat="1" ht="15.75" customHeight="1" x14ac:dyDescent="0.25">
      <c r="A272" s="1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/>
      <c r="O272"/>
      <c r="P272" s="2"/>
      <c r="Q272" s="2"/>
      <c r="R272" s="2"/>
      <c r="S272" s="3"/>
      <c r="T272" s="10"/>
      <c r="U272" s="10"/>
      <c r="V272" s="2"/>
      <c r="W272" s="2"/>
      <c r="X272" s="2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  <c r="BD272" s="33"/>
      <c r="BE272" s="33"/>
      <c r="BF272" s="33"/>
      <c r="BG272" s="33"/>
      <c r="BH272" s="33"/>
      <c r="BI272" s="33"/>
      <c r="BJ272" s="33"/>
      <c r="BK272" s="33"/>
      <c r="BL272" s="33"/>
      <c r="BM272" s="33"/>
      <c r="BN272" s="33"/>
      <c r="BO272" s="33"/>
      <c r="BP272" s="33"/>
      <c r="BQ272" s="33"/>
      <c r="BR272" s="33"/>
      <c r="BS272" s="33"/>
      <c r="BT272" s="33"/>
      <c r="BU272" s="33"/>
      <c r="BV272" s="33"/>
      <c r="BW272" s="33"/>
      <c r="BX272" s="33"/>
      <c r="BY272" s="33"/>
      <c r="BZ272" s="33"/>
      <c r="CA272" s="33"/>
      <c r="CB272" s="33"/>
      <c r="CC272" s="33"/>
      <c r="CD272" s="33"/>
      <c r="CE272" s="33"/>
      <c r="CF272" s="33"/>
      <c r="CG272" s="33"/>
      <c r="CH272" s="33"/>
      <c r="CI272" s="33"/>
      <c r="CJ272" s="33"/>
      <c r="CK272" s="33"/>
      <c r="CL272" s="33"/>
      <c r="CM272" s="33"/>
      <c r="CN272" s="33"/>
      <c r="CO272" s="33"/>
      <c r="CP272" s="33"/>
      <c r="CQ272" s="33"/>
      <c r="CR272" s="33"/>
      <c r="CS272" s="33"/>
      <c r="CT272" s="33"/>
      <c r="CU272" s="33"/>
      <c r="CV272" s="33"/>
      <c r="CW272" s="33"/>
      <c r="CX272" s="33"/>
      <c r="CY272" s="33"/>
      <c r="CZ272" s="33"/>
      <c r="DA272" s="33"/>
      <c r="DB272" s="33"/>
      <c r="DC272" s="33"/>
      <c r="DD272" s="33"/>
      <c r="DE272" s="33"/>
      <c r="DF272" s="33"/>
      <c r="DG272" s="33"/>
      <c r="DH272" s="33"/>
      <c r="DI272" s="33"/>
      <c r="DJ272" s="33"/>
      <c r="DK272" s="33"/>
      <c r="DL272" s="33"/>
      <c r="DM272" s="33"/>
      <c r="DN272" s="33"/>
      <c r="DO272" s="33"/>
      <c r="DP272" s="33"/>
      <c r="DQ272" s="33"/>
      <c r="DR272" s="33"/>
      <c r="DS272" s="33"/>
      <c r="DT272" s="33"/>
      <c r="DU272" s="33"/>
      <c r="DV272" s="33"/>
      <c r="DW272" s="33"/>
      <c r="DX272" s="33"/>
      <c r="DY272" s="33"/>
      <c r="DZ272" s="33"/>
      <c r="EA272" s="33"/>
      <c r="EB272" s="33"/>
      <c r="EC272" s="33"/>
      <c r="ED272" s="33"/>
      <c r="EE272" s="33"/>
      <c r="EF272" s="33"/>
      <c r="EG272" s="33"/>
      <c r="EH272" s="33"/>
      <c r="EI272" s="33"/>
      <c r="EJ272" s="33"/>
      <c r="EK272" s="33"/>
      <c r="EL272" s="33"/>
      <c r="EM272" s="33"/>
      <c r="EN272" s="33"/>
      <c r="EO272" s="33"/>
      <c r="EP272" s="33"/>
      <c r="EQ272" s="33"/>
      <c r="ER272" s="33"/>
      <c r="ES272" s="33"/>
      <c r="ET272" s="33"/>
      <c r="EU272" s="33"/>
      <c r="EV272" s="33"/>
      <c r="EW272" s="33"/>
      <c r="EX272" s="33"/>
      <c r="EY272" s="33"/>
      <c r="EZ272" s="33"/>
      <c r="FA272" s="33"/>
      <c r="FB272" s="33"/>
      <c r="FC272" s="33"/>
      <c r="FD272" s="33"/>
      <c r="FE272" s="33"/>
      <c r="FF272" s="33"/>
    </row>
    <row r="273" spans="1:162" s="53" customFormat="1" ht="15.75" customHeight="1" x14ac:dyDescent="0.25">
      <c r="A273" s="1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/>
      <c r="O273"/>
      <c r="P273" s="2"/>
      <c r="Q273" s="2"/>
      <c r="R273" s="2"/>
      <c r="S273" s="3"/>
      <c r="T273" s="10"/>
      <c r="U273" s="10"/>
      <c r="V273" s="2"/>
      <c r="W273" s="2"/>
      <c r="X273" s="2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  <c r="AW273" s="33"/>
      <c r="AX273" s="33"/>
      <c r="AY273" s="33"/>
      <c r="AZ273" s="33"/>
      <c r="BA273" s="33"/>
      <c r="BB273" s="33"/>
      <c r="BC273" s="33"/>
      <c r="BD273" s="33"/>
      <c r="BE273" s="33"/>
      <c r="BF273" s="33"/>
      <c r="BG273" s="33"/>
      <c r="BH273" s="33"/>
      <c r="BI273" s="33"/>
      <c r="BJ273" s="33"/>
      <c r="BK273" s="33"/>
      <c r="BL273" s="33"/>
      <c r="BM273" s="33"/>
      <c r="BN273" s="33"/>
      <c r="BO273" s="33"/>
      <c r="BP273" s="33"/>
      <c r="BQ273" s="33"/>
      <c r="BR273" s="33"/>
      <c r="BS273" s="33"/>
      <c r="BT273" s="33"/>
      <c r="BU273" s="33"/>
      <c r="BV273" s="33"/>
      <c r="BW273" s="33"/>
      <c r="BX273" s="33"/>
      <c r="BY273" s="33"/>
      <c r="BZ273" s="33"/>
      <c r="CA273" s="33"/>
      <c r="CB273" s="33"/>
      <c r="CC273" s="33"/>
      <c r="CD273" s="33"/>
      <c r="CE273" s="33"/>
      <c r="CF273" s="33"/>
      <c r="CG273" s="33"/>
      <c r="CH273" s="33"/>
      <c r="CI273" s="33"/>
      <c r="CJ273" s="33"/>
      <c r="CK273" s="33"/>
      <c r="CL273" s="33"/>
      <c r="CM273" s="33"/>
      <c r="CN273" s="33"/>
      <c r="CO273" s="33"/>
      <c r="CP273" s="33"/>
      <c r="CQ273" s="33"/>
      <c r="CR273" s="33"/>
      <c r="CS273" s="33"/>
      <c r="CT273" s="33"/>
      <c r="CU273" s="33"/>
      <c r="CV273" s="33"/>
      <c r="CW273" s="33"/>
      <c r="CX273" s="33"/>
      <c r="CY273" s="33"/>
      <c r="CZ273" s="33"/>
      <c r="DA273" s="33"/>
      <c r="DB273" s="33"/>
      <c r="DC273" s="33"/>
      <c r="DD273" s="33"/>
      <c r="DE273" s="33"/>
      <c r="DF273" s="33"/>
      <c r="DG273" s="33"/>
      <c r="DH273" s="33"/>
      <c r="DI273" s="33"/>
      <c r="DJ273" s="33"/>
      <c r="DK273" s="33"/>
      <c r="DL273" s="33"/>
      <c r="DM273" s="33"/>
      <c r="DN273" s="33"/>
      <c r="DO273" s="33"/>
      <c r="DP273" s="33"/>
      <c r="DQ273" s="33"/>
      <c r="DR273" s="33"/>
      <c r="DS273" s="33"/>
      <c r="DT273" s="33"/>
      <c r="DU273" s="33"/>
      <c r="DV273" s="33"/>
      <c r="DW273" s="33"/>
      <c r="DX273" s="33"/>
      <c r="DY273" s="33"/>
      <c r="DZ273" s="33"/>
      <c r="EA273" s="33"/>
      <c r="EB273" s="33"/>
      <c r="EC273" s="33"/>
      <c r="ED273" s="33"/>
      <c r="EE273" s="33"/>
      <c r="EF273" s="33"/>
      <c r="EG273" s="33"/>
      <c r="EH273" s="33"/>
      <c r="EI273" s="33"/>
      <c r="EJ273" s="33"/>
      <c r="EK273" s="33"/>
      <c r="EL273" s="33"/>
      <c r="EM273" s="33"/>
      <c r="EN273" s="33"/>
      <c r="EO273" s="33"/>
      <c r="EP273" s="33"/>
      <c r="EQ273" s="33"/>
      <c r="ER273" s="33"/>
      <c r="ES273" s="33"/>
      <c r="ET273" s="33"/>
      <c r="EU273" s="33"/>
      <c r="EV273" s="33"/>
      <c r="EW273" s="33"/>
      <c r="EX273" s="33"/>
      <c r="EY273" s="33"/>
      <c r="EZ273" s="33"/>
      <c r="FA273" s="33"/>
      <c r="FB273" s="33"/>
      <c r="FC273" s="33"/>
      <c r="FD273" s="33"/>
      <c r="FE273" s="33"/>
      <c r="FF273" s="33"/>
    </row>
    <row r="274" spans="1:162" s="53" customFormat="1" ht="15.75" customHeight="1" x14ac:dyDescent="0.25">
      <c r="A274" s="1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/>
      <c r="O274"/>
      <c r="P274" s="2"/>
      <c r="Q274" s="2"/>
      <c r="R274" s="2"/>
      <c r="S274" s="3"/>
      <c r="T274" s="10"/>
      <c r="U274" s="10"/>
      <c r="V274" s="2"/>
      <c r="W274" s="2"/>
      <c r="X274" s="2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  <c r="AW274" s="33"/>
      <c r="AX274" s="33"/>
      <c r="AY274" s="33"/>
      <c r="AZ274" s="33"/>
      <c r="BA274" s="33"/>
      <c r="BB274" s="33"/>
      <c r="BC274" s="33"/>
      <c r="BD274" s="33"/>
      <c r="BE274" s="33"/>
      <c r="BF274" s="33"/>
      <c r="BG274" s="33"/>
      <c r="BH274" s="33"/>
      <c r="BI274" s="33"/>
      <c r="BJ274" s="33"/>
      <c r="BK274" s="33"/>
      <c r="BL274" s="33"/>
      <c r="BM274" s="33"/>
      <c r="BN274" s="33"/>
      <c r="BO274" s="33"/>
      <c r="BP274" s="33"/>
      <c r="BQ274" s="33"/>
      <c r="BR274" s="33"/>
      <c r="BS274" s="33"/>
      <c r="BT274" s="33"/>
      <c r="BU274" s="33"/>
      <c r="BV274" s="33"/>
      <c r="BW274" s="33"/>
      <c r="BX274" s="33"/>
      <c r="BY274" s="33"/>
      <c r="BZ274" s="33"/>
      <c r="CA274" s="33"/>
      <c r="CB274" s="33"/>
      <c r="CC274" s="33"/>
      <c r="CD274" s="33"/>
      <c r="CE274" s="33"/>
      <c r="CF274" s="33"/>
      <c r="CG274" s="33"/>
      <c r="CH274" s="33"/>
      <c r="CI274" s="33"/>
      <c r="CJ274" s="33"/>
      <c r="CK274" s="33"/>
      <c r="CL274" s="33"/>
      <c r="CM274" s="33"/>
      <c r="CN274" s="33"/>
      <c r="CO274" s="33"/>
      <c r="CP274" s="33"/>
      <c r="CQ274" s="33"/>
      <c r="CR274" s="33"/>
      <c r="CS274" s="33"/>
      <c r="CT274" s="33"/>
      <c r="CU274" s="33"/>
      <c r="CV274" s="33"/>
      <c r="CW274" s="33"/>
      <c r="CX274" s="33"/>
      <c r="CY274" s="33"/>
      <c r="CZ274" s="33"/>
      <c r="DA274" s="33"/>
      <c r="DB274" s="33"/>
      <c r="DC274" s="33"/>
      <c r="DD274" s="33"/>
      <c r="DE274" s="33"/>
      <c r="DF274" s="33"/>
      <c r="DG274" s="33"/>
      <c r="DH274" s="33"/>
      <c r="DI274" s="33"/>
      <c r="DJ274" s="33"/>
      <c r="DK274" s="33"/>
      <c r="DL274" s="33"/>
      <c r="DM274" s="33"/>
      <c r="DN274" s="33"/>
      <c r="DO274" s="33"/>
      <c r="DP274" s="33"/>
      <c r="DQ274" s="33"/>
      <c r="DR274" s="33"/>
      <c r="DS274" s="33"/>
      <c r="DT274" s="33"/>
      <c r="DU274" s="33"/>
      <c r="DV274" s="33"/>
      <c r="DW274" s="33"/>
      <c r="DX274" s="33"/>
      <c r="DY274" s="33"/>
      <c r="DZ274" s="33"/>
      <c r="EA274" s="33"/>
      <c r="EB274" s="33"/>
      <c r="EC274" s="33"/>
      <c r="ED274" s="33"/>
      <c r="EE274" s="33"/>
      <c r="EF274" s="33"/>
      <c r="EG274" s="33"/>
      <c r="EH274" s="33"/>
      <c r="EI274" s="33"/>
      <c r="EJ274" s="33"/>
      <c r="EK274" s="33"/>
      <c r="EL274" s="33"/>
      <c r="EM274" s="33"/>
      <c r="EN274" s="33"/>
      <c r="EO274" s="33"/>
      <c r="EP274" s="33"/>
      <c r="EQ274" s="33"/>
      <c r="ER274" s="33"/>
      <c r="ES274" s="33"/>
      <c r="ET274" s="33"/>
      <c r="EU274" s="33"/>
      <c r="EV274" s="33"/>
      <c r="EW274" s="33"/>
      <c r="EX274" s="33"/>
      <c r="EY274" s="33"/>
      <c r="EZ274" s="33"/>
      <c r="FA274" s="33"/>
      <c r="FB274" s="33"/>
      <c r="FC274" s="33"/>
      <c r="FD274" s="33"/>
      <c r="FE274" s="33"/>
      <c r="FF274" s="33"/>
    </row>
    <row r="275" spans="1:162" s="53" customFormat="1" ht="15.75" customHeight="1" x14ac:dyDescent="0.25">
      <c r="A275" s="1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/>
      <c r="O275"/>
      <c r="P275" s="2"/>
      <c r="Q275" s="2"/>
      <c r="R275" s="2"/>
      <c r="S275" s="3"/>
      <c r="T275" s="10"/>
      <c r="U275" s="10"/>
      <c r="V275" s="2"/>
      <c r="W275" s="2"/>
      <c r="X275" s="2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/>
      <c r="BB275" s="33"/>
      <c r="BC275" s="33"/>
      <c r="BD275" s="33"/>
      <c r="BE275" s="33"/>
      <c r="BF275" s="33"/>
      <c r="BG275" s="33"/>
      <c r="BH275" s="33"/>
      <c r="BI275" s="33"/>
      <c r="BJ275" s="33"/>
      <c r="BK275" s="33"/>
      <c r="BL275" s="33"/>
      <c r="BM275" s="33"/>
      <c r="BN275" s="33"/>
      <c r="BO275" s="33"/>
      <c r="BP275" s="33"/>
      <c r="BQ275" s="33"/>
      <c r="BR275" s="33"/>
      <c r="BS275" s="33"/>
      <c r="BT275" s="33"/>
      <c r="BU275" s="33"/>
      <c r="BV275" s="33"/>
      <c r="BW275" s="33"/>
      <c r="BX275" s="33"/>
      <c r="BY275" s="33"/>
      <c r="BZ275" s="33"/>
      <c r="CA275" s="33"/>
      <c r="CB275" s="33"/>
      <c r="CC275" s="33"/>
      <c r="CD275" s="33"/>
      <c r="CE275" s="33"/>
      <c r="CF275" s="33"/>
      <c r="CG275" s="33"/>
      <c r="CH275" s="33"/>
      <c r="CI275" s="33"/>
      <c r="CJ275" s="33"/>
      <c r="CK275" s="33"/>
      <c r="CL275" s="33"/>
      <c r="CM275" s="33"/>
      <c r="CN275" s="33"/>
      <c r="CO275" s="33"/>
      <c r="CP275" s="33"/>
      <c r="CQ275" s="33"/>
      <c r="CR275" s="33"/>
      <c r="CS275" s="33"/>
      <c r="CT275" s="33"/>
      <c r="CU275" s="33"/>
      <c r="CV275" s="33"/>
      <c r="CW275" s="33"/>
      <c r="CX275" s="33"/>
      <c r="CY275" s="33"/>
      <c r="CZ275" s="33"/>
      <c r="DA275" s="33"/>
      <c r="DB275" s="33"/>
      <c r="DC275" s="33"/>
      <c r="DD275" s="33"/>
      <c r="DE275" s="33"/>
      <c r="DF275" s="33"/>
      <c r="DG275" s="33"/>
      <c r="DH275" s="33"/>
      <c r="DI275" s="33"/>
      <c r="DJ275" s="33"/>
      <c r="DK275" s="33"/>
      <c r="DL275" s="33"/>
      <c r="DM275" s="33"/>
      <c r="DN275" s="33"/>
      <c r="DO275" s="33"/>
      <c r="DP275" s="33"/>
      <c r="DQ275" s="33"/>
      <c r="DR275" s="33"/>
      <c r="DS275" s="33"/>
      <c r="DT275" s="33"/>
      <c r="DU275" s="33"/>
      <c r="DV275" s="33"/>
      <c r="DW275" s="33"/>
      <c r="DX275" s="33"/>
      <c r="DY275" s="33"/>
      <c r="DZ275" s="33"/>
      <c r="EA275" s="33"/>
      <c r="EB275" s="33"/>
      <c r="EC275" s="33"/>
      <c r="ED275" s="33"/>
      <c r="EE275" s="33"/>
      <c r="EF275" s="33"/>
      <c r="EG275" s="33"/>
      <c r="EH275" s="33"/>
      <c r="EI275" s="33"/>
      <c r="EJ275" s="33"/>
      <c r="EK275" s="33"/>
      <c r="EL275" s="33"/>
      <c r="EM275" s="33"/>
      <c r="EN275" s="33"/>
      <c r="EO275" s="33"/>
      <c r="EP275" s="33"/>
      <c r="EQ275" s="33"/>
      <c r="ER275" s="33"/>
      <c r="ES275" s="33"/>
      <c r="ET275" s="33"/>
      <c r="EU275" s="33"/>
      <c r="EV275" s="33"/>
      <c r="EW275" s="33"/>
      <c r="EX275" s="33"/>
      <c r="EY275" s="33"/>
      <c r="EZ275" s="33"/>
      <c r="FA275" s="33"/>
      <c r="FB275" s="33"/>
      <c r="FC275" s="33"/>
      <c r="FD275" s="33"/>
      <c r="FE275" s="33"/>
      <c r="FF275" s="33"/>
    </row>
    <row r="276" spans="1:162" s="53" customFormat="1" ht="15.75" customHeight="1" x14ac:dyDescent="0.25">
      <c r="A276" s="1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/>
      <c r="O276"/>
      <c r="P276" s="2"/>
      <c r="Q276" s="2"/>
      <c r="R276" s="2"/>
      <c r="S276" s="3"/>
      <c r="T276" s="10"/>
      <c r="U276" s="10"/>
      <c r="V276" s="2"/>
      <c r="W276" s="2"/>
      <c r="X276" s="2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  <c r="AQ276" s="33"/>
      <c r="AR276" s="33"/>
      <c r="AS276" s="33"/>
      <c r="AT276" s="33"/>
      <c r="AU276" s="33"/>
      <c r="AV276" s="33"/>
      <c r="AW276" s="33"/>
      <c r="AX276" s="33"/>
      <c r="AY276" s="33"/>
      <c r="AZ276" s="33"/>
      <c r="BA276" s="33"/>
      <c r="BB276" s="33"/>
      <c r="BC276" s="33"/>
      <c r="BD276" s="33"/>
      <c r="BE276" s="33"/>
      <c r="BF276" s="33"/>
      <c r="BG276" s="33"/>
      <c r="BH276" s="33"/>
      <c r="BI276" s="33"/>
      <c r="BJ276" s="33"/>
      <c r="BK276" s="33"/>
      <c r="BL276" s="33"/>
      <c r="BM276" s="33"/>
      <c r="BN276" s="33"/>
      <c r="BO276" s="33"/>
      <c r="BP276" s="33"/>
      <c r="BQ276" s="33"/>
      <c r="BR276" s="33"/>
      <c r="BS276" s="33"/>
      <c r="BT276" s="33"/>
      <c r="BU276" s="33"/>
      <c r="BV276" s="33"/>
      <c r="BW276" s="33"/>
      <c r="BX276" s="33"/>
      <c r="BY276" s="33"/>
      <c r="BZ276" s="33"/>
      <c r="CA276" s="33"/>
      <c r="CB276" s="33"/>
      <c r="CC276" s="33"/>
      <c r="CD276" s="33"/>
      <c r="CE276" s="33"/>
      <c r="CF276" s="33"/>
      <c r="CG276" s="33"/>
      <c r="CH276" s="33"/>
      <c r="CI276" s="33"/>
      <c r="CJ276" s="33"/>
      <c r="CK276" s="33"/>
      <c r="CL276" s="33"/>
      <c r="CM276" s="33"/>
      <c r="CN276" s="33"/>
      <c r="CO276" s="33"/>
      <c r="CP276" s="33"/>
      <c r="CQ276" s="33"/>
      <c r="CR276" s="33"/>
      <c r="CS276" s="33"/>
      <c r="CT276" s="33"/>
      <c r="CU276" s="33"/>
      <c r="CV276" s="33"/>
      <c r="CW276" s="33"/>
      <c r="CX276" s="33"/>
      <c r="CY276" s="33"/>
      <c r="CZ276" s="33"/>
      <c r="DA276" s="33"/>
      <c r="DB276" s="33"/>
      <c r="DC276" s="33"/>
      <c r="DD276" s="33"/>
      <c r="DE276" s="33"/>
      <c r="DF276" s="33"/>
      <c r="DG276" s="33"/>
      <c r="DH276" s="33"/>
      <c r="DI276" s="33"/>
      <c r="DJ276" s="33"/>
      <c r="DK276" s="33"/>
      <c r="DL276" s="33"/>
      <c r="DM276" s="33"/>
      <c r="DN276" s="33"/>
      <c r="DO276" s="33"/>
      <c r="DP276" s="33"/>
      <c r="DQ276" s="33"/>
      <c r="DR276" s="33"/>
      <c r="DS276" s="33"/>
      <c r="DT276" s="33"/>
      <c r="DU276" s="33"/>
      <c r="DV276" s="33"/>
      <c r="DW276" s="33"/>
      <c r="DX276" s="33"/>
      <c r="DY276" s="33"/>
      <c r="DZ276" s="33"/>
      <c r="EA276" s="33"/>
      <c r="EB276" s="33"/>
      <c r="EC276" s="33"/>
      <c r="ED276" s="33"/>
      <c r="EE276" s="33"/>
      <c r="EF276" s="33"/>
      <c r="EG276" s="33"/>
      <c r="EH276" s="33"/>
      <c r="EI276" s="33"/>
      <c r="EJ276" s="33"/>
      <c r="EK276" s="33"/>
      <c r="EL276" s="33"/>
      <c r="EM276" s="33"/>
      <c r="EN276" s="33"/>
      <c r="EO276" s="33"/>
      <c r="EP276" s="33"/>
      <c r="EQ276" s="33"/>
      <c r="ER276" s="33"/>
      <c r="ES276" s="33"/>
      <c r="ET276" s="33"/>
      <c r="EU276" s="33"/>
      <c r="EV276" s="33"/>
      <c r="EW276" s="33"/>
      <c r="EX276" s="33"/>
      <c r="EY276" s="33"/>
      <c r="EZ276" s="33"/>
      <c r="FA276" s="33"/>
      <c r="FB276" s="33"/>
      <c r="FC276" s="33"/>
      <c r="FD276" s="33"/>
      <c r="FE276" s="33"/>
      <c r="FF276" s="33"/>
    </row>
    <row r="277" spans="1:162" s="53" customFormat="1" ht="15.75" customHeight="1" x14ac:dyDescent="0.25">
      <c r="A277" s="1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/>
      <c r="O277"/>
      <c r="P277" s="2"/>
      <c r="Q277" s="2"/>
      <c r="R277" s="2"/>
      <c r="S277" s="3"/>
      <c r="T277" s="10"/>
      <c r="U277" s="10"/>
      <c r="V277" s="2"/>
      <c r="W277" s="2"/>
      <c r="X277" s="2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  <c r="BD277" s="33"/>
      <c r="BE277" s="33"/>
      <c r="BF277" s="33"/>
      <c r="BG277" s="33"/>
      <c r="BH277" s="33"/>
      <c r="BI277" s="33"/>
      <c r="BJ277" s="33"/>
      <c r="BK277" s="33"/>
      <c r="BL277" s="33"/>
      <c r="BM277" s="33"/>
      <c r="BN277" s="33"/>
      <c r="BO277" s="33"/>
      <c r="BP277" s="33"/>
      <c r="BQ277" s="33"/>
      <c r="BR277" s="33"/>
      <c r="BS277" s="33"/>
      <c r="BT277" s="33"/>
      <c r="BU277" s="33"/>
      <c r="BV277" s="33"/>
      <c r="BW277" s="33"/>
      <c r="BX277" s="33"/>
      <c r="BY277" s="33"/>
      <c r="BZ277" s="33"/>
      <c r="CA277" s="33"/>
      <c r="CB277" s="33"/>
      <c r="CC277" s="33"/>
      <c r="CD277" s="33"/>
      <c r="CE277" s="33"/>
      <c r="CF277" s="33"/>
      <c r="CG277" s="33"/>
      <c r="CH277" s="33"/>
      <c r="CI277" s="33"/>
      <c r="CJ277" s="33"/>
      <c r="CK277" s="33"/>
      <c r="CL277" s="33"/>
      <c r="CM277" s="33"/>
      <c r="CN277" s="33"/>
      <c r="CO277" s="33"/>
      <c r="CP277" s="33"/>
      <c r="CQ277" s="33"/>
      <c r="CR277" s="33"/>
      <c r="CS277" s="33"/>
      <c r="CT277" s="33"/>
      <c r="CU277" s="33"/>
      <c r="CV277" s="33"/>
      <c r="CW277" s="33"/>
      <c r="CX277" s="33"/>
      <c r="CY277" s="33"/>
      <c r="CZ277" s="33"/>
      <c r="DA277" s="33"/>
      <c r="DB277" s="33"/>
      <c r="DC277" s="33"/>
      <c r="DD277" s="33"/>
      <c r="DE277" s="33"/>
      <c r="DF277" s="33"/>
      <c r="DG277" s="33"/>
      <c r="DH277" s="33"/>
      <c r="DI277" s="33"/>
      <c r="DJ277" s="33"/>
      <c r="DK277" s="33"/>
      <c r="DL277" s="33"/>
      <c r="DM277" s="33"/>
      <c r="DN277" s="33"/>
      <c r="DO277" s="33"/>
      <c r="DP277" s="33"/>
      <c r="DQ277" s="33"/>
      <c r="DR277" s="33"/>
      <c r="DS277" s="33"/>
      <c r="DT277" s="33"/>
      <c r="DU277" s="33"/>
      <c r="DV277" s="33"/>
      <c r="DW277" s="33"/>
      <c r="DX277" s="33"/>
      <c r="DY277" s="33"/>
      <c r="DZ277" s="33"/>
      <c r="EA277" s="33"/>
      <c r="EB277" s="33"/>
      <c r="EC277" s="33"/>
      <c r="ED277" s="33"/>
      <c r="EE277" s="33"/>
      <c r="EF277" s="33"/>
      <c r="EG277" s="33"/>
      <c r="EH277" s="33"/>
      <c r="EI277" s="33"/>
      <c r="EJ277" s="33"/>
      <c r="EK277" s="33"/>
      <c r="EL277" s="33"/>
      <c r="EM277" s="33"/>
      <c r="EN277" s="33"/>
      <c r="EO277" s="33"/>
      <c r="EP277" s="33"/>
      <c r="EQ277" s="33"/>
      <c r="ER277" s="33"/>
      <c r="ES277" s="33"/>
      <c r="ET277" s="33"/>
      <c r="EU277" s="33"/>
      <c r="EV277" s="33"/>
      <c r="EW277" s="33"/>
      <c r="EX277" s="33"/>
      <c r="EY277" s="33"/>
      <c r="EZ277" s="33"/>
      <c r="FA277" s="33"/>
      <c r="FB277" s="33"/>
      <c r="FC277" s="33"/>
      <c r="FD277" s="33"/>
      <c r="FE277" s="33"/>
      <c r="FF277" s="33"/>
    </row>
    <row r="278" spans="1:162" s="53" customFormat="1" ht="15.75" customHeight="1" x14ac:dyDescent="0.25">
      <c r="A278" s="1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/>
      <c r="O278"/>
      <c r="P278" s="2"/>
      <c r="Q278" s="2"/>
      <c r="R278" s="2"/>
      <c r="S278" s="3"/>
      <c r="T278" s="10"/>
      <c r="U278" s="10"/>
      <c r="V278" s="2"/>
      <c r="W278" s="2"/>
      <c r="X278" s="2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33"/>
      <c r="BE278" s="33"/>
      <c r="BF278" s="33"/>
      <c r="BG278" s="33"/>
      <c r="BH278" s="33"/>
      <c r="BI278" s="33"/>
      <c r="BJ278" s="33"/>
      <c r="BK278" s="33"/>
      <c r="BL278" s="33"/>
      <c r="BM278" s="33"/>
      <c r="BN278" s="33"/>
      <c r="BO278" s="33"/>
      <c r="BP278" s="33"/>
      <c r="BQ278" s="33"/>
      <c r="BR278" s="33"/>
      <c r="BS278" s="33"/>
      <c r="BT278" s="33"/>
      <c r="BU278" s="33"/>
      <c r="BV278" s="33"/>
      <c r="BW278" s="33"/>
      <c r="BX278" s="33"/>
      <c r="BY278" s="33"/>
      <c r="BZ278" s="33"/>
      <c r="CA278" s="33"/>
      <c r="CB278" s="33"/>
      <c r="CC278" s="33"/>
      <c r="CD278" s="33"/>
      <c r="CE278" s="33"/>
      <c r="CF278" s="33"/>
      <c r="CG278" s="33"/>
      <c r="CH278" s="33"/>
      <c r="CI278" s="33"/>
      <c r="CJ278" s="33"/>
      <c r="CK278" s="33"/>
      <c r="CL278" s="33"/>
      <c r="CM278" s="33"/>
      <c r="CN278" s="33"/>
      <c r="CO278" s="33"/>
      <c r="CP278" s="33"/>
      <c r="CQ278" s="33"/>
      <c r="CR278" s="33"/>
      <c r="CS278" s="33"/>
      <c r="CT278" s="33"/>
      <c r="CU278" s="33"/>
      <c r="CV278" s="33"/>
      <c r="CW278" s="33"/>
      <c r="CX278" s="33"/>
      <c r="CY278" s="33"/>
      <c r="CZ278" s="33"/>
      <c r="DA278" s="33"/>
      <c r="DB278" s="33"/>
      <c r="DC278" s="33"/>
      <c r="DD278" s="33"/>
      <c r="DE278" s="33"/>
      <c r="DF278" s="33"/>
      <c r="DG278" s="33"/>
      <c r="DH278" s="33"/>
      <c r="DI278" s="33"/>
      <c r="DJ278" s="33"/>
      <c r="DK278" s="33"/>
      <c r="DL278" s="33"/>
      <c r="DM278" s="33"/>
      <c r="DN278" s="33"/>
      <c r="DO278" s="33"/>
      <c r="DP278" s="33"/>
      <c r="DQ278" s="33"/>
      <c r="DR278" s="33"/>
      <c r="DS278" s="33"/>
      <c r="DT278" s="33"/>
      <c r="DU278" s="33"/>
      <c r="DV278" s="33"/>
      <c r="DW278" s="33"/>
      <c r="DX278" s="33"/>
      <c r="DY278" s="33"/>
      <c r="DZ278" s="33"/>
      <c r="EA278" s="33"/>
      <c r="EB278" s="33"/>
      <c r="EC278" s="33"/>
      <c r="ED278" s="33"/>
      <c r="EE278" s="33"/>
      <c r="EF278" s="33"/>
      <c r="EG278" s="33"/>
      <c r="EH278" s="33"/>
      <c r="EI278" s="33"/>
      <c r="EJ278" s="33"/>
      <c r="EK278" s="33"/>
      <c r="EL278" s="33"/>
      <c r="EM278" s="33"/>
      <c r="EN278" s="33"/>
      <c r="EO278" s="33"/>
      <c r="EP278" s="33"/>
      <c r="EQ278" s="33"/>
      <c r="ER278" s="33"/>
      <c r="ES278" s="33"/>
      <c r="ET278" s="33"/>
      <c r="EU278" s="33"/>
      <c r="EV278" s="33"/>
      <c r="EW278" s="33"/>
      <c r="EX278" s="33"/>
      <c r="EY278" s="33"/>
      <c r="EZ278" s="33"/>
      <c r="FA278" s="33"/>
      <c r="FB278" s="33"/>
      <c r="FC278" s="33"/>
      <c r="FD278" s="33"/>
      <c r="FE278" s="33"/>
      <c r="FF278" s="33"/>
    </row>
    <row r="279" spans="1:162" s="53" customFormat="1" ht="15.75" customHeight="1" x14ac:dyDescent="0.25">
      <c r="A279" s="1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/>
      <c r="O279"/>
      <c r="P279" s="2"/>
      <c r="Q279" s="2"/>
      <c r="R279" s="2"/>
      <c r="S279" s="3"/>
      <c r="T279" s="10"/>
      <c r="U279" s="10"/>
      <c r="V279" s="2"/>
      <c r="W279" s="2"/>
      <c r="X279" s="2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33"/>
      <c r="AV279" s="33"/>
      <c r="AW279" s="33"/>
      <c r="AX279" s="33"/>
      <c r="AY279" s="33"/>
      <c r="AZ279" s="33"/>
      <c r="BA279" s="33"/>
      <c r="BB279" s="33"/>
      <c r="BC279" s="33"/>
      <c r="BD279" s="33"/>
      <c r="BE279" s="33"/>
      <c r="BF279" s="33"/>
      <c r="BG279" s="33"/>
      <c r="BH279" s="33"/>
      <c r="BI279" s="33"/>
      <c r="BJ279" s="33"/>
      <c r="BK279" s="33"/>
      <c r="BL279" s="33"/>
      <c r="BM279" s="33"/>
      <c r="BN279" s="33"/>
      <c r="BO279" s="33"/>
      <c r="BP279" s="33"/>
      <c r="BQ279" s="33"/>
      <c r="BR279" s="33"/>
      <c r="BS279" s="33"/>
      <c r="BT279" s="33"/>
      <c r="BU279" s="33"/>
      <c r="BV279" s="33"/>
      <c r="BW279" s="33"/>
      <c r="BX279" s="33"/>
      <c r="BY279" s="33"/>
      <c r="BZ279" s="33"/>
      <c r="CA279" s="33"/>
      <c r="CB279" s="33"/>
      <c r="CC279" s="33"/>
      <c r="CD279" s="33"/>
      <c r="CE279" s="33"/>
      <c r="CF279" s="33"/>
      <c r="CG279" s="33"/>
      <c r="CH279" s="33"/>
      <c r="CI279" s="33"/>
      <c r="CJ279" s="33"/>
      <c r="CK279" s="33"/>
      <c r="CL279" s="33"/>
      <c r="CM279" s="33"/>
      <c r="CN279" s="33"/>
      <c r="CO279" s="33"/>
      <c r="CP279" s="33"/>
      <c r="CQ279" s="33"/>
      <c r="CR279" s="33"/>
      <c r="CS279" s="33"/>
      <c r="CT279" s="33"/>
      <c r="CU279" s="33"/>
      <c r="CV279" s="33"/>
      <c r="CW279" s="33"/>
      <c r="CX279" s="33"/>
      <c r="CY279" s="33"/>
      <c r="CZ279" s="33"/>
      <c r="DA279" s="33"/>
      <c r="DB279" s="33"/>
      <c r="DC279" s="33"/>
      <c r="DD279" s="33"/>
      <c r="DE279" s="33"/>
      <c r="DF279" s="33"/>
      <c r="DG279" s="33"/>
      <c r="DH279" s="33"/>
      <c r="DI279" s="33"/>
      <c r="DJ279" s="33"/>
      <c r="DK279" s="33"/>
      <c r="DL279" s="33"/>
      <c r="DM279" s="33"/>
      <c r="DN279" s="33"/>
      <c r="DO279" s="33"/>
      <c r="DP279" s="33"/>
      <c r="DQ279" s="33"/>
      <c r="DR279" s="33"/>
      <c r="DS279" s="33"/>
      <c r="DT279" s="33"/>
      <c r="DU279" s="33"/>
      <c r="DV279" s="33"/>
      <c r="DW279" s="33"/>
      <c r="DX279" s="33"/>
      <c r="DY279" s="33"/>
      <c r="DZ279" s="33"/>
      <c r="EA279" s="33"/>
      <c r="EB279" s="33"/>
      <c r="EC279" s="33"/>
      <c r="ED279" s="33"/>
      <c r="EE279" s="33"/>
      <c r="EF279" s="33"/>
      <c r="EG279" s="33"/>
      <c r="EH279" s="33"/>
      <c r="EI279" s="33"/>
      <c r="EJ279" s="33"/>
      <c r="EK279" s="33"/>
      <c r="EL279" s="33"/>
      <c r="EM279" s="33"/>
      <c r="EN279" s="33"/>
      <c r="EO279" s="33"/>
      <c r="EP279" s="33"/>
      <c r="EQ279" s="33"/>
      <c r="ER279" s="33"/>
      <c r="ES279" s="33"/>
      <c r="ET279" s="33"/>
      <c r="EU279" s="33"/>
      <c r="EV279" s="33"/>
      <c r="EW279" s="33"/>
      <c r="EX279" s="33"/>
      <c r="EY279" s="33"/>
      <c r="EZ279" s="33"/>
      <c r="FA279" s="33"/>
      <c r="FB279" s="33"/>
      <c r="FC279" s="33"/>
      <c r="FD279" s="33"/>
      <c r="FE279" s="33"/>
      <c r="FF279" s="33"/>
    </row>
    <row r="280" spans="1:162" s="53" customFormat="1" ht="15.75" customHeight="1" x14ac:dyDescent="0.25">
      <c r="A280" s="1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/>
      <c r="O280"/>
      <c r="P280" s="2"/>
      <c r="Q280" s="2"/>
      <c r="R280" s="2"/>
      <c r="S280" s="3"/>
      <c r="T280" s="10"/>
      <c r="U280" s="10"/>
      <c r="V280" s="2"/>
      <c r="W280" s="2"/>
      <c r="X280" s="2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  <c r="AQ280" s="33"/>
      <c r="AR280" s="33"/>
      <c r="AS280" s="33"/>
      <c r="AT280" s="33"/>
      <c r="AU280" s="33"/>
      <c r="AV280" s="33"/>
      <c r="AW280" s="33"/>
      <c r="AX280" s="33"/>
      <c r="AY280" s="33"/>
      <c r="AZ280" s="33"/>
      <c r="BA280" s="33"/>
      <c r="BB280" s="33"/>
      <c r="BC280" s="33"/>
      <c r="BD280" s="33"/>
      <c r="BE280" s="33"/>
      <c r="BF280" s="33"/>
      <c r="BG280" s="33"/>
      <c r="BH280" s="33"/>
      <c r="BI280" s="33"/>
      <c r="BJ280" s="33"/>
      <c r="BK280" s="33"/>
      <c r="BL280" s="33"/>
      <c r="BM280" s="33"/>
      <c r="BN280" s="33"/>
      <c r="BO280" s="33"/>
      <c r="BP280" s="33"/>
      <c r="BQ280" s="33"/>
      <c r="BR280" s="33"/>
      <c r="BS280" s="33"/>
      <c r="BT280" s="33"/>
      <c r="BU280" s="33"/>
      <c r="BV280" s="33"/>
      <c r="BW280" s="33"/>
      <c r="BX280" s="33"/>
      <c r="BY280" s="33"/>
      <c r="BZ280" s="33"/>
      <c r="CA280" s="33"/>
      <c r="CB280" s="33"/>
      <c r="CC280" s="33"/>
      <c r="CD280" s="33"/>
      <c r="CE280" s="33"/>
      <c r="CF280" s="33"/>
      <c r="CG280" s="33"/>
      <c r="CH280" s="33"/>
      <c r="CI280" s="33"/>
      <c r="CJ280" s="33"/>
      <c r="CK280" s="33"/>
      <c r="CL280" s="33"/>
      <c r="CM280" s="33"/>
      <c r="CN280" s="33"/>
      <c r="CO280" s="33"/>
      <c r="CP280" s="33"/>
      <c r="CQ280" s="33"/>
      <c r="CR280" s="33"/>
      <c r="CS280" s="33"/>
      <c r="CT280" s="33"/>
      <c r="CU280" s="33"/>
      <c r="CV280" s="33"/>
      <c r="CW280" s="33"/>
      <c r="CX280" s="33"/>
      <c r="CY280" s="33"/>
      <c r="CZ280" s="33"/>
      <c r="DA280" s="33"/>
      <c r="DB280" s="33"/>
      <c r="DC280" s="33"/>
      <c r="DD280" s="33"/>
      <c r="DE280" s="33"/>
      <c r="DF280" s="33"/>
      <c r="DG280" s="33"/>
      <c r="DH280" s="33"/>
      <c r="DI280" s="33"/>
      <c r="DJ280" s="33"/>
      <c r="DK280" s="33"/>
      <c r="DL280" s="33"/>
      <c r="DM280" s="33"/>
      <c r="DN280" s="33"/>
      <c r="DO280" s="33"/>
      <c r="DP280" s="33"/>
      <c r="DQ280" s="33"/>
      <c r="DR280" s="33"/>
      <c r="DS280" s="33"/>
      <c r="DT280" s="33"/>
      <c r="DU280" s="33"/>
      <c r="DV280" s="33"/>
      <c r="DW280" s="33"/>
      <c r="DX280" s="33"/>
      <c r="DY280" s="33"/>
      <c r="DZ280" s="33"/>
      <c r="EA280" s="33"/>
      <c r="EB280" s="33"/>
      <c r="EC280" s="33"/>
      <c r="ED280" s="33"/>
      <c r="EE280" s="33"/>
      <c r="EF280" s="33"/>
      <c r="EG280" s="33"/>
      <c r="EH280" s="33"/>
      <c r="EI280" s="33"/>
      <c r="EJ280" s="33"/>
      <c r="EK280" s="33"/>
      <c r="EL280" s="33"/>
      <c r="EM280" s="33"/>
      <c r="EN280" s="33"/>
      <c r="EO280" s="33"/>
      <c r="EP280" s="33"/>
      <c r="EQ280" s="33"/>
      <c r="ER280" s="33"/>
      <c r="ES280" s="33"/>
      <c r="ET280" s="33"/>
      <c r="EU280" s="33"/>
      <c r="EV280" s="33"/>
      <c r="EW280" s="33"/>
      <c r="EX280" s="33"/>
      <c r="EY280" s="33"/>
      <c r="EZ280" s="33"/>
      <c r="FA280" s="33"/>
      <c r="FB280" s="33"/>
      <c r="FC280" s="33"/>
      <c r="FD280" s="33"/>
      <c r="FE280" s="33"/>
      <c r="FF280" s="33"/>
    </row>
    <row r="281" spans="1:162" s="53" customFormat="1" ht="15.75" customHeight="1" x14ac:dyDescent="0.25">
      <c r="A281" s="1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/>
      <c r="O281"/>
      <c r="P281" s="2"/>
      <c r="Q281" s="2"/>
      <c r="R281" s="2"/>
      <c r="S281" s="3"/>
      <c r="T281" s="10"/>
      <c r="U281" s="10"/>
      <c r="V281" s="2"/>
      <c r="W281" s="2"/>
      <c r="X281" s="2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3"/>
      <c r="AY281" s="33"/>
      <c r="AZ281" s="33"/>
      <c r="BA281" s="33"/>
      <c r="BB281" s="33"/>
      <c r="BC281" s="33"/>
      <c r="BD281" s="33"/>
      <c r="BE281" s="33"/>
      <c r="BF281" s="33"/>
      <c r="BG281" s="33"/>
      <c r="BH281" s="33"/>
      <c r="BI281" s="33"/>
      <c r="BJ281" s="33"/>
      <c r="BK281" s="33"/>
      <c r="BL281" s="33"/>
      <c r="BM281" s="33"/>
      <c r="BN281" s="33"/>
      <c r="BO281" s="33"/>
      <c r="BP281" s="33"/>
      <c r="BQ281" s="33"/>
      <c r="BR281" s="33"/>
      <c r="BS281" s="33"/>
      <c r="BT281" s="33"/>
      <c r="BU281" s="33"/>
      <c r="BV281" s="33"/>
      <c r="BW281" s="33"/>
      <c r="BX281" s="33"/>
      <c r="BY281" s="33"/>
      <c r="BZ281" s="33"/>
      <c r="CA281" s="33"/>
      <c r="CB281" s="33"/>
      <c r="CC281" s="33"/>
      <c r="CD281" s="33"/>
      <c r="CE281" s="33"/>
      <c r="CF281" s="33"/>
      <c r="CG281" s="33"/>
      <c r="CH281" s="33"/>
      <c r="CI281" s="33"/>
      <c r="CJ281" s="33"/>
      <c r="CK281" s="33"/>
      <c r="CL281" s="33"/>
      <c r="CM281" s="33"/>
      <c r="CN281" s="33"/>
      <c r="CO281" s="33"/>
      <c r="CP281" s="33"/>
      <c r="CQ281" s="33"/>
      <c r="CR281" s="33"/>
      <c r="CS281" s="33"/>
      <c r="CT281" s="33"/>
      <c r="CU281" s="33"/>
      <c r="CV281" s="33"/>
      <c r="CW281" s="33"/>
      <c r="CX281" s="33"/>
      <c r="CY281" s="33"/>
      <c r="CZ281" s="33"/>
      <c r="DA281" s="33"/>
      <c r="DB281" s="33"/>
      <c r="DC281" s="33"/>
      <c r="DD281" s="33"/>
      <c r="DE281" s="33"/>
      <c r="DF281" s="33"/>
      <c r="DG281" s="33"/>
      <c r="DH281" s="33"/>
      <c r="DI281" s="33"/>
      <c r="DJ281" s="33"/>
      <c r="DK281" s="33"/>
      <c r="DL281" s="33"/>
      <c r="DM281" s="33"/>
      <c r="DN281" s="33"/>
      <c r="DO281" s="33"/>
      <c r="DP281" s="33"/>
      <c r="DQ281" s="33"/>
      <c r="DR281" s="33"/>
      <c r="DS281" s="33"/>
      <c r="DT281" s="33"/>
      <c r="DU281" s="33"/>
      <c r="DV281" s="33"/>
      <c r="DW281" s="33"/>
      <c r="DX281" s="33"/>
      <c r="DY281" s="33"/>
      <c r="DZ281" s="33"/>
      <c r="EA281" s="33"/>
      <c r="EB281" s="33"/>
      <c r="EC281" s="33"/>
      <c r="ED281" s="33"/>
      <c r="EE281" s="33"/>
      <c r="EF281" s="33"/>
      <c r="EG281" s="33"/>
      <c r="EH281" s="33"/>
      <c r="EI281" s="33"/>
      <c r="EJ281" s="33"/>
      <c r="EK281" s="33"/>
      <c r="EL281" s="33"/>
      <c r="EM281" s="33"/>
      <c r="EN281" s="33"/>
      <c r="EO281" s="33"/>
      <c r="EP281" s="33"/>
      <c r="EQ281" s="33"/>
      <c r="ER281" s="33"/>
      <c r="ES281" s="33"/>
      <c r="ET281" s="33"/>
      <c r="EU281" s="33"/>
      <c r="EV281" s="33"/>
      <c r="EW281" s="33"/>
      <c r="EX281" s="33"/>
      <c r="EY281" s="33"/>
      <c r="EZ281" s="33"/>
      <c r="FA281" s="33"/>
      <c r="FB281" s="33"/>
      <c r="FC281" s="33"/>
      <c r="FD281" s="33"/>
      <c r="FE281" s="33"/>
      <c r="FF281" s="33"/>
    </row>
    <row r="282" spans="1:162" s="53" customFormat="1" ht="15.75" customHeight="1" x14ac:dyDescent="0.25">
      <c r="A282" s="1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/>
      <c r="O282"/>
      <c r="P282" s="2"/>
      <c r="Q282" s="2"/>
      <c r="R282" s="2"/>
      <c r="S282" s="3"/>
      <c r="T282" s="10"/>
      <c r="U282" s="10"/>
      <c r="V282" s="2"/>
      <c r="W282" s="2"/>
      <c r="X282" s="2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  <c r="AW282" s="33"/>
      <c r="AX282" s="33"/>
      <c r="AY282" s="33"/>
      <c r="AZ282" s="33"/>
      <c r="BA282" s="33"/>
      <c r="BB282" s="33"/>
      <c r="BC282" s="33"/>
      <c r="BD282" s="33"/>
      <c r="BE282" s="33"/>
      <c r="BF282" s="33"/>
      <c r="BG282" s="33"/>
      <c r="BH282" s="33"/>
      <c r="BI282" s="33"/>
      <c r="BJ282" s="33"/>
      <c r="BK282" s="33"/>
      <c r="BL282" s="33"/>
      <c r="BM282" s="33"/>
      <c r="BN282" s="33"/>
      <c r="BO282" s="33"/>
      <c r="BP282" s="33"/>
      <c r="BQ282" s="33"/>
      <c r="BR282" s="33"/>
      <c r="BS282" s="33"/>
      <c r="BT282" s="33"/>
      <c r="BU282" s="33"/>
      <c r="BV282" s="33"/>
      <c r="BW282" s="33"/>
      <c r="BX282" s="33"/>
      <c r="BY282" s="33"/>
      <c r="BZ282" s="33"/>
      <c r="CA282" s="33"/>
      <c r="CB282" s="33"/>
      <c r="CC282" s="33"/>
      <c r="CD282" s="33"/>
      <c r="CE282" s="33"/>
      <c r="CF282" s="33"/>
      <c r="CG282" s="33"/>
      <c r="CH282" s="33"/>
      <c r="CI282" s="33"/>
      <c r="CJ282" s="33"/>
      <c r="CK282" s="33"/>
      <c r="CL282" s="33"/>
      <c r="CM282" s="33"/>
      <c r="CN282" s="33"/>
      <c r="CO282" s="33"/>
      <c r="CP282" s="33"/>
      <c r="CQ282" s="33"/>
      <c r="CR282" s="33"/>
      <c r="CS282" s="33"/>
      <c r="CT282" s="33"/>
      <c r="CU282" s="33"/>
      <c r="CV282" s="33"/>
      <c r="CW282" s="33"/>
      <c r="CX282" s="33"/>
      <c r="CY282" s="33"/>
      <c r="CZ282" s="33"/>
      <c r="DA282" s="33"/>
      <c r="DB282" s="33"/>
      <c r="DC282" s="33"/>
      <c r="DD282" s="33"/>
      <c r="DE282" s="33"/>
      <c r="DF282" s="33"/>
      <c r="DG282" s="33"/>
      <c r="DH282" s="33"/>
      <c r="DI282" s="33"/>
      <c r="DJ282" s="33"/>
      <c r="DK282" s="33"/>
      <c r="DL282" s="33"/>
      <c r="DM282" s="33"/>
      <c r="DN282" s="33"/>
      <c r="DO282" s="33"/>
      <c r="DP282" s="33"/>
      <c r="DQ282" s="33"/>
      <c r="DR282" s="33"/>
      <c r="DS282" s="33"/>
      <c r="DT282" s="33"/>
      <c r="DU282" s="33"/>
      <c r="DV282" s="33"/>
      <c r="DW282" s="33"/>
      <c r="DX282" s="33"/>
      <c r="DY282" s="33"/>
      <c r="DZ282" s="33"/>
      <c r="EA282" s="33"/>
      <c r="EB282" s="33"/>
      <c r="EC282" s="33"/>
      <c r="ED282" s="33"/>
      <c r="EE282" s="33"/>
      <c r="EF282" s="33"/>
      <c r="EG282" s="33"/>
      <c r="EH282" s="33"/>
      <c r="EI282" s="33"/>
      <c r="EJ282" s="33"/>
      <c r="EK282" s="33"/>
      <c r="EL282" s="33"/>
      <c r="EM282" s="33"/>
      <c r="EN282" s="33"/>
      <c r="EO282" s="33"/>
      <c r="EP282" s="33"/>
      <c r="EQ282" s="33"/>
      <c r="ER282" s="33"/>
      <c r="ES282" s="33"/>
      <c r="ET282" s="33"/>
      <c r="EU282" s="33"/>
      <c r="EV282" s="33"/>
      <c r="EW282" s="33"/>
      <c r="EX282" s="33"/>
      <c r="EY282" s="33"/>
      <c r="EZ282" s="33"/>
      <c r="FA282" s="33"/>
      <c r="FB282" s="33"/>
      <c r="FC282" s="33"/>
      <c r="FD282" s="33"/>
      <c r="FE282" s="33"/>
      <c r="FF282" s="33"/>
    </row>
    <row r="283" spans="1:162" s="53" customFormat="1" ht="15.75" customHeight="1" x14ac:dyDescent="0.25">
      <c r="A283" s="1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/>
      <c r="O283"/>
      <c r="P283" s="2"/>
      <c r="Q283" s="2"/>
      <c r="R283" s="2"/>
      <c r="S283" s="3"/>
      <c r="T283" s="10"/>
      <c r="U283" s="10"/>
      <c r="V283" s="2"/>
      <c r="W283" s="2"/>
      <c r="X283" s="2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  <c r="AW283" s="33"/>
      <c r="AX283" s="33"/>
      <c r="AY283" s="33"/>
      <c r="AZ283" s="33"/>
      <c r="BA283" s="33"/>
      <c r="BB283" s="33"/>
      <c r="BC283" s="33"/>
      <c r="BD283" s="33"/>
      <c r="BE283" s="33"/>
      <c r="BF283" s="33"/>
      <c r="BG283" s="33"/>
      <c r="BH283" s="33"/>
      <c r="BI283" s="33"/>
      <c r="BJ283" s="33"/>
      <c r="BK283" s="33"/>
      <c r="BL283" s="33"/>
      <c r="BM283" s="33"/>
      <c r="BN283" s="33"/>
      <c r="BO283" s="33"/>
      <c r="BP283" s="33"/>
      <c r="BQ283" s="33"/>
      <c r="BR283" s="33"/>
      <c r="BS283" s="33"/>
      <c r="BT283" s="33"/>
      <c r="BU283" s="33"/>
      <c r="BV283" s="33"/>
      <c r="BW283" s="33"/>
      <c r="BX283" s="33"/>
      <c r="BY283" s="33"/>
      <c r="BZ283" s="33"/>
      <c r="CA283" s="33"/>
      <c r="CB283" s="33"/>
      <c r="CC283" s="33"/>
      <c r="CD283" s="33"/>
      <c r="CE283" s="33"/>
      <c r="CF283" s="33"/>
      <c r="CG283" s="33"/>
      <c r="CH283" s="33"/>
      <c r="CI283" s="33"/>
      <c r="CJ283" s="33"/>
      <c r="CK283" s="33"/>
      <c r="CL283" s="33"/>
      <c r="CM283" s="33"/>
      <c r="CN283" s="33"/>
      <c r="CO283" s="33"/>
      <c r="CP283" s="33"/>
      <c r="CQ283" s="33"/>
      <c r="CR283" s="33"/>
      <c r="CS283" s="33"/>
      <c r="CT283" s="33"/>
      <c r="CU283" s="33"/>
      <c r="CV283" s="33"/>
      <c r="CW283" s="33"/>
      <c r="CX283" s="33"/>
      <c r="CY283" s="33"/>
      <c r="CZ283" s="33"/>
      <c r="DA283" s="33"/>
      <c r="DB283" s="33"/>
      <c r="DC283" s="33"/>
      <c r="DD283" s="33"/>
      <c r="DE283" s="33"/>
      <c r="DF283" s="33"/>
      <c r="DG283" s="33"/>
      <c r="DH283" s="33"/>
      <c r="DI283" s="33"/>
      <c r="DJ283" s="33"/>
      <c r="DK283" s="33"/>
      <c r="DL283" s="33"/>
      <c r="DM283" s="33"/>
      <c r="DN283" s="33"/>
      <c r="DO283" s="33"/>
      <c r="DP283" s="33"/>
      <c r="DQ283" s="33"/>
      <c r="DR283" s="33"/>
      <c r="DS283" s="33"/>
      <c r="DT283" s="33"/>
      <c r="DU283" s="33"/>
      <c r="DV283" s="33"/>
      <c r="DW283" s="33"/>
      <c r="DX283" s="33"/>
      <c r="DY283" s="33"/>
      <c r="DZ283" s="33"/>
      <c r="EA283" s="33"/>
      <c r="EB283" s="33"/>
      <c r="EC283" s="33"/>
      <c r="ED283" s="33"/>
      <c r="EE283" s="33"/>
      <c r="EF283" s="33"/>
      <c r="EG283" s="33"/>
      <c r="EH283" s="33"/>
      <c r="EI283" s="33"/>
      <c r="EJ283" s="33"/>
      <c r="EK283" s="33"/>
      <c r="EL283" s="33"/>
      <c r="EM283" s="33"/>
      <c r="EN283" s="33"/>
      <c r="EO283" s="33"/>
      <c r="EP283" s="33"/>
      <c r="EQ283" s="33"/>
      <c r="ER283" s="33"/>
      <c r="ES283" s="33"/>
      <c r="ET283" s="33"/>
      <c r="EU283" s="33"/>
      <c r="EV283" s="33"/>
      <c r="EW283" s="33"/>
      <c r="EX283" s="33"/>
      <c r="EY283" s="33"/>
      <c r="EZ283" s="33"/>
      <c r="FA283" s="33"/>
      <c r="FB283" s="33"/>
      <c r="FC283" s="33"/>
      <c r="FD283" s="33"/>
      <c r="FE283" s="33"/>
      <c r="FF283" s="33"/>
    </row>
    <row r="284" spans="1:162" s="53" customFormat="1" ht="15.75" customHeight="1" x14ac:dyDescent="0.25">
      <c r="A284" s="1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/>
      <c r="O284"/>
      <c r="P284" s="2"/>
      <c r="Q284" s="2"/>
      <c r="R284" s="2"/>
      <c r="S284" s="3"/>
      <c r="T284" s="10"/>
      <c r="U284" s="10"/>
      <c r="V284" s="2"/>
      <c r="W284" s="2"/>
      <c r="X284" s="2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  <c r="AW284" s="33"/>
      <c r="AX284" s="33"/>
      <c r="AY284" s="33"/>
      <c r="AZ284" s="33"/>
      <c r="BA284" s="33"/>
      <c r="BB284" s="33"/>
      <c r="BC284" s="33"/>
      <c r="BD284" s="33"/>
      <c r="BE284" s="33"/>
      <c r="BF284" s="33"/>
      <c r="BG284" s="33"/>
      <c r="BH284" s="33"/>
      <c r="BI284" s="33"/>
      <c r="BJ284" s="33"/>
      <c r="BK284" s="33"/>
      <c r="BL284" s="33"/>
      <c r="BM284" s="33"/>
      <c r="BN284" s="33"/>
      <c r="BO284" s="33"/>
      <c r="BP284" s="33"/>
      <c r="BQ284" s="33"/>
      <c r="BR284" s="33"/>
      <c r="BS284" s="33"/>
      <c r="BT284" s="33"/>
      <c r="BU284" s="33"/>
      <c r="BV284" s="33"/>
      <c r="BW284" s="33"/>
      <c r="BX284" s="33"/>
      <c r="BY284" s="33"/>
      <c r="BZ284" s="33"/>
      <c r="CA284" s="33"/>
      <c r="CB284" s="33"/>
      <c r="CC284" s="33"/>
      <c r="CD284" s="33"/>
      <c r="CE284" s="33"/>
      <c r="CF284" s="33"/>
      <c r="CG284" s="33"/>
      <c r="CH284" s="33"/>
      <c r="CI284" s="33"/>
      <c r="CJ284" s="33"/>
      <c r="CK284" s="33"/>
      <c r="CL284" s="33"/>
      <c r="CM284" s="33"/>
      <c r="CN284" s="33"/>
      <c r="CO284" s="33"/>
      <c r="CP284" s="33"/>
      <c r="CQ284" s="33"/>
      <c r="CR284" s="33"/>
      <c r="CS284" s="33"/>
      <c r="CT284" s="33"/>
      <c r="CU284" s="33"/>
      <c r="CV284" s="33"/>
      <c r="CW284" s="33"/>
      <c r="CX284" s="33"/>
      <c r="CY284" s="33"/>
      <c r="CZ284" s="33"/>
      <c r="DA284" s="33"/>
      <c r="DB284" s="33"/>
      <c r="DC284" s="33"/>
      <c r="DD284" s="33"/>
      <c r="DE284" s="33"/>
      <c r="DF284" s="33"/>
      <c r="DG284" s="33"/>
      <c r="DH284" s="33"/>
      <c r="DI284" s="33"/>
      <c r="DJ284" s="33"/>
      <c r="DK284" s="33"/>
      <c r="DL284" s="33"/>
      <c r="DM284" s="33"/>
      <c r="DN284" s="33"/>
      <c r="DO284" s="33"/>
      <c r="DP284" s="33"/>
      <c r="DQ284" s="33"/>
      <c r="DR284" s="33"/>
      <c r="DS284" s="33"/>
      <c r="DT284" s="33"/>
      <c r="DU284" s="33"/>
      <c r="DV284" s="33"/>
      <c r="DW284" s="33"/>
      <c r="DX284" s="33"/>
      <c r="DY284" s="33"/>
      <c r="DZ284" s="33"/>
      <c r="EA284" s="33"/>
      <c r="EB284" s="33"/>
      <c r="EC284" s="33"/>
      <c r="ED284" s="33"/>
      <c r="EE284" s="33"/>
      <c r="EF284" s="33"/>
      <c r="EG284" s="33"/>
      <c r="EH284" s="33"/>
      <c r="EI284" s="33"/>
      <c r="EJ284" s="33"/>
      <c r="EK284" s="33"/>
      <c r="EL284" s="33"/>
      <c r="EM284" s="33"/>
      <c r="EN284" s="33"/>
      <c r="EO284" s="33"/>
      <c r="EP284" s="33"/>
      <c r="EQ284" s="33"/>
      <c r="ER284" s="33"/>
      <c r="ES284" s="33"/>
      <c r="ET284" s="33"/>
      <c r="EU284" s="33"/>
      <c r="EV284" s="33"/>
      <c r="EW284" s="33"/>
      <c r="EX284" s="33"/>
      <c r="EY284" s="33"/>
      <c r="EZ284" s="33"/>
      <c r="FA284" s="33"/>
      <c r="FB284" s="33"/>
      <c r="FC284" s="33"/>
      <c r="FD284" s="33"/>
      <c r="FE284" s="33"/>
      <c r="FF284" s="33"/>
    </row>
    <row r="285" spans="1:162" s="53" customFormat="1" ht="15.75" customHeight="1" x14ac:dyDescent="0.25">
      <c r="A285" s="1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/>
      <c r="O285"/>
      <c r="P285" s="2"/>
      <c r="Q285" s="2"/>
      <c r="R285" s="2"/>
      <c r="S285" s="3"/>
      <c r="T285" s="10"/>
      <c r="U285" s="10"/>
      <c r="V285" s="2"/>
      <c r="W285" s="2"/>
      <c r="X285" s="2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  <c r="AW285" s="33"/>
      <c r="AX285" s="33"/>
      <c r="AY285" s="33"/>
      <c r="AZ285" s="33"/>
      <c r="BA285" s="33"/>
      <c r="BB285" s="33"/>
      <c r="BC285" s="33"/>
      <c r="BD285" s="33"/>
      <c r="BE285" s="33"/>
      <c r="BF285" s="33"/>
      <c r="BG285" s="33"/>
      <c r="BH285" s="33"/>
      <c r="BI285" s="33"/>
      <c r="BJ285" s="33"/>
      <c r="BK285" s="33"/>
      <c r="BL285" s="33"/>
      <c r="BM285" s="33"/>
      <c r="BN285" s="33"/>
      <c r="BO285" s="33"/>
      <c r="BP285" s="33"/>
      <c r="BQ285" s="33"/>
      <c r="BR285" s="33"/>
      <c r="BS285" s="33"/>
      <c r="BT285" s="33"/>
      <c r="BU285" s="33"/>
      <c r="BV285" s="33"/>
      <c r="BW285" s="33"/>
      <c r="BX285" s="33"/>
      <c r="BY285" s="33"/>
      <c r="BZ285" s="33"/>
      <c r="CA285" s="33"/>
      <c r="CB285" s="33"/>
      <c r="CC285" s="33"/>
      <c r="CD285" s="33"/>
      <c r="CE285" s="33"/>
      <c r="CF285" s="33"/>
      <c r="CG285" s="33"/>
      <c r="CH285" s="33"/>
      <c r="CI285" s="33"/>
      <c r="CJ285" s="33"/>
      <c r="CK285" s="33"/>
      <c r="CL285" s="33"/>
      <c r="CM285" s="33"/>
      <c r="CN285" s="33"/>
      <c r="CO285" s="33"/>
      <c r="CP285" s="33"/>
      <c r="CQ285" s="33"/>
      <c r="CR285" s="33"/>
      <c r="CS285" s="33"/>
      <c r="CT285" s="33"/>
      <c r="CU285" s="33"/>
      <c r="CV285" s="33"/>
      <c r="CW285" s="33"/>
      <c r="CX285" s="33"/>
      <c r="CY285" s="33"/>
      <c r="CZ285" s="33"/>
      <c r="DA285" s="33"/>
      <c r="DB285" s="33"/>
      <c r="DC285" s="33"/>
      <c r="DD285" s="33"/>
      <c r="DE285" s="33"/>
      <c r="DF285" s="33"/>
      <c r="DG285" s="33"/>
      <c r="DH285" s="33"/>
      <c r="DI285" s="33"/>
      <c r="DJ285" s="33"/>
      <c r="DK285" s="33"/>
      <c r="DL285" s="33"/>
      <c r="DM285" s="33"/>
      <c r="DN285" s="33"/>
      <c r="DO285" s="33"/>
      <c r="DP285" s="33"/>
      <c r="DQ285" s="33"/>
      <c r="DR285" s="33"/>
      <c r="DS285" s="33"/>
      <c r="DT285" s="33"/>
      <c r="DU285" s="33"/>
      <c r="DV285" s="33"/>
      <c r="DW285" s="33"/>
      <c r="DX285" s="33"/>
      <c r="DY285" s="33"/>
      <c r="DZ285" s="33"/>
      <c r="EA285" s="33"/>
      <c r="EB285" s="33"/>
      <c r="EC285" s="33"/>
      <c r="ED285" s="33"/>
      <c r="EE285" s="33"/>
      <c r="EF285" s="33"/>
      <c r="EG285" s="33"/>
      <c r="EH285" s="33"/>
      <c r="EI285" s="33"/>
      <c r="EJ285" s="33"/>
      <c r="EK285" s="33"/>
      <c r="EL285" s="33"/>
      <c r="EM285" s="33"/>
      <c r="EN285" s="33"/>
      <c r="EO285" s="33"/>
      <c r="EP285" s="33"/>
      <c r="EQ285" s="33"/>
      <c r="ER285" s="33"/>
      <c r="ES285" s="33"/>
      <c r="ET285" s="33"/>
      <c r="EU285" s="33"/>
      <c r="EV285" s="33"/>
      <c r="EW285" s="33"/>
      <c r="EX285" s="33"/>
      <c r="EY285" s="33"/>
      <c r="EZ285" s="33"/>
      <c r="FA285" s="33"/>
      <c r="FB285" s="33"/>
      <c r="FC285" s="33"/>
      <c r="FD285" s="33"/>
      <c r="FE285" s="33"/>
      <c r="FF285" s="33"/>
    </row>
    <row r="286" spans="1:162" s="53" customFormat="1" ht="15.75" customHeight="1" x14ac:dyDescent="0.25">
      <c r="A286" s="1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/>
      <c r="O286"/>
      <c r="P286" s="2"/>
      <c r="Q286" s="2"/>
      <c r="R286" s="2"/>
      <c r="S286" s="3"/>
      <c r="T286" s="10"/>
      <c r="U286" s="10"/>
      <c r="V286" s="2"/>
      <c r="W286" s="2"/>
      <c r="X286" s="2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  <c r="AQ286" s="33"/>
      <c r="AR286" s="33"/>
      <c r="AS286" s="33"/>
      <c r="AT286" s="33"/>
      <c r="AU286" s="33"/>
      <c r="AV286" s="33"/>
      <c r="AW286" s="33"/>
      <c r="AX286" s="33"/>
      <c r="AY286" s="33"/>
      <c r="AZ286" s="33"/>
      <c r="BA286" s="33"/>
      <c r="BB286" s="33"/>
      <c r="BC286" s="33"/>
      <c r="BD286" s="33"/>
      <c r="BE286" s="33"/>
      <c r="BF286" s="33"/>
      <c r="BG286" s="33"/>
      <c r="BH286" s="33"/>
      <c r="BI286" s="33"/>
      <c r="BJ286" s="33"/>
      <c r="BK286" s="33"/>
      <c r="BL286" s="33"/>
      <c r="BM286" s="33"/>
      <c r="BN286" s="33"/>
      <c r="BO286" s="33"/>
      <c r="BP286" s="33"/>
      <c r="BQ286" s="33"/>
      <c r="BR286" s="33"/>
      <c r="BS286" s="33"/>
      <c r="BT286" s="33"/>
      <c r="BU286" s="33"/>
      <c r="BV286" s="33"/>
      <c r="BW286" s="33"/>
      <c r="BX286" s="33"/>
      <c r="BY286" s="33"/>
      <c r="BZ286" s="33"/>
      <c r="CA286" s="33"/>
      <c r="CB286" s="33"/>
      <c r="CC286" s="33"/>
      <c r="CD286" s="33"/>
      <c r="CE286" s="33"/>
      <c r="CF286" s="33"/>
      <c r="CG286" s="33"/>
      <c r="CH286" s="33"/>
      <c r="CI286" s="33"/>
      <c r="CJ286" s="33"/>
      <c r="CK286" s="33"/>
      <c r="CL286" s="33"/>
      <c r="CM286" s="33"/>
      <c r="CN286" s="33"/>
      <c r="CO286" s="33"/>
      <c r="CP286" s="33"/>
      <c r="CQ286" s="33"/>
      <c r="CR286" s="33"/>
      <c r="CS286" s="33"/>
      <c r="CT286" s="33"/>
      <c r="CU286" s="33"/>
      <c r="CV286" s="33"/>
      <c r="CW286" s="33"/>
      <c r="CX286" s="33"/>
      <c r="CY286" s="33"/>
      <c r="CZ286" s="33"/>
      <c r="DA286" s="33"/>
      <c r="DB286" s="33"/>
      <c r="DC286" s="33"/>
      <c r="DD286" s="33"/>
      <c r="DE286" s="33"/>
      <c r="DF286" s="33"/>
      <c r="DG286" s="33"/>
      <c r="DH286" s="33"/>
      <c r="DI286" s="33"/>
      <c r="DJ286" s="33"/>
      <c r="DK286" s="33"/>
      <c r="DL286" s="33"/>
      <c r="DM286" s="33"/>
      <c r="DN286" s="33"/>
      <c r="DO286" s="33"/>
      <c r="DP286" s="33"/>
      <c r="DQ286" s="33"/>
      <c r="DR286" s="33"/>
      <c r="DS286" s="33"/>
      <c r="DT286" s="33"/>
      <c r="DU286" s="33"/>
      <c r="DV286" s="33"/>
      <c r="DW286" s="33"/>
      <c r="DX286" s="33"/>
      <c r="DY286" s="33"/>
      <c r="DZ286" s="33"/>
      <c r="EA286" s="33"/>
      <c r="EB286" s="33"/>
      <c r="EC286" s="33"/>
      <c r="ED286" s="33"/>
      <c r="EE286" s="33"/>
      <c r="EF286" s="33"/>
      <c r="EG286" s="33"/>
      <c r="EH286" s="33"/>
      <c r="EI286" s="33"/>
      <c r="EJ286" s="33"/>
      <c r="EK286" s="33"/>
      <c r="EL286" s="33"/>
      <c r="EM286" s="33"/>
      <c r="EN286" s="33"/>
      <c r="EO286" s="33"/>
      <c r="EP286" s="33"/>
      <c r="EQ286" s="33"/>
      <c r="ER286" s="33"/>
      <c r="ES286" s="33"/>
      <c r="ET286" s="33"/>
      <c r="EU286" s="33"/>
      <c r="EV286" s="33"/>
      <c r="EW286" s="33"/>
      <c r="EX286" s="33"/>
      <c r="EY286" s="33"/>
      <c r="EZ286" s="33"/>
      <c r="FA286" s="33"/>
      <c r="FB286" s="33"/>
      <c r="FC286" s="33"/>
      <c r="FD286" s="33"/>
      <c r="FE286" s="33"/>
      <c r="FF286" s="33"/>
    </row>
    <row r="287" spans="1:162" s="53" customFormat="1" ht="15.75" customHeight="1" x14ac:dyDescent="0.25">
      <c r="A287" s="1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/>
      <c r="O287"/>
      <c r="P287" s="2"/>
      <c r="Q287" s="2"/>
      <c r="R287" s="2"/>
      <c r="S287" s="3"/>
      <c r="T287" s="10"/>
      <c r="U287" s="10"/>
      <c r="V287" s="2"/>
      <c r="W287" s="2"/>
      <c r="X287" s="2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  <c r="AQ287" s="33"/>
      <c r="AR287" s="33"/>
      <c r="AS287" s="33"/>
      <c r="AT287" s="33"/>
      <c r="AU287" s="33"/>
      <c r="AV287" s="33"/>
      <c r="AW287" s="33"/>
      <c r="AX287" s="33"/>
      <c r="AY287" s="33"/>
      <c r="AZ287" s="33"/>
      <c r="BA287" s="33"/>
      <c r="BB287" s="33"/>
      <c r="BC287" s="33"/>
      <c r="BD287" s="33"/>
      <c r="BE287" s="33"/>
      <c r="BF287" s="33"/>
      <c r="BG287" s="33"/>
      <c r="BH287" s="33"/>
      <c r="BI287" s="33"/>
      <c r="BJ287" s="33"/>
      <c r="BK287" s="33"/>
      <c r="BL287" s="33"/>
      <c r="BM287" s="33"/>
      <c r="BN287" s="33"/>
      <c r="BO287" s="33"/>
      <c r="BP287" s="33"/>
      <c r="BQ287" s="33"/>
      <c r="BR287" s="33"/>
      <c r="BS287" s="33"/>
      <c r="BT287" s="33"/>
      <c r="BU287" s="33"/>
      <c r="BV287" s="33"/>
      <c r="BW287" s="33"/>
      <c r="BX287" s="33"/>
      <c r="BY287" s="33"/>
      <c r="BZ287" s="33"/>
      <c r="CA287" s="33"/>
      <c r="CB287" s="33"/>
      <c r="CC287" s="33"/>
      <c r="CD287" s="33"/>
      <c r="CE287" s="33"/>
      <c r="CF287" s="33"/>
      <c r="CG287" s="33"/>
      <c r="CH287" s="33"/>
      <c r="CI287" s="33"/>
      <c r="CJ287" s="33"/>
      <c r="CK287" s="33"/>
      <c r="CL287" s="33"/>
      <c r="CM287" s="33"/>
      <c r="CN287" s="33"/>
      <c r="CO287" s="33"/>
      <c r="CP287" s="33"/>
      <c r="CQ287" s="33"/>
      <c r="CR287" s="33"/>
      <c r="CS287" s="33"/>
      <c r="CT287" s="33"/>
      <c r="CU287" s="33"/>
      <c r="CV287" s="33"/>
      <c r="CW287" s="33"/>
      <c r="CX287" s="33"/>
      <c r="CY287" s="33"/>
      <c r="CZ287" s="33"/>
      <c r="DA287" s="33"/>
      <c r="DB287" s="33"/>
      <c r="DC287" s="33"/>
      <c r="DD287" s="33"/>
      <c r="DE287" s="33"/>
      <c r="DF287" s="33"/>
      <c r="DG287" s="33"/>
      <c r="DH287" s="33"/>
      <c r="DI287" s="33"/>
      <c r="DJ287" s="33"/>
      <c r="DK287" s="33"/>
      <c r="DL287" s="33"/>
      <c r="DM287" s="33"/>
      <c r="DN287" s="33"/>
      <c r="DO287" s="33"/>
      <c r="DP287" s="33"/>
      <c r="DQ287" s="33"/>
      <c r="DR287" s="33"/>
      <c r="DS287" s="33"/>
      <c r="DT287" s="33"/>
      <c r="DU287" s="33"/>
      <c r="DV287" s="33"/>
      <c r="DW287" s="33"/>
      <c r="DX287" s="33"/>
      <c r="DY287" s="33"/>
      <c r="DZ287" s="33"/>
      <c r="EA287" s="33"/>
      <c r="EB287" s="33"/>
      <c r="EC287" s="33"/>
      <c r="ED287" s="33"/>
      <c r="EE287" s="33"/>
      <c r="EF287" s="33"/>
      <c r="EG287" s="33"/>
      <c r="EH287" s="33"/>
      <c r="EI287" s="33"/>
      <c r="EJ287" s="33"/>
      <c r="EK287" s="33"/>
      <c r="EL287" s="33"/>
      <c r="EM287" s="33"/>
      <c r="EN287" s="33"/>
      <c r="EO287" s="33"/>
      <c r="EP287" s="33"/>
      <c r="EQ287" s="33"/>
      <c r="ER287" s="33"/>
      <c r="ES287" s="33"/>
      <c r="ET287" s="33"/>
      <c r="EU287" s="33"/>
      <c r="EV287" s="33"/>
      <c r="EW287" s="33"/>
      <c r="EX287" s="33"/>
      <c r="EY287" s="33"/>
      <c r="EZ287" s="33"/>
      <c r="FA287" s="33"/>
      <c r="FB287" s="33"/>
      <c r="FC287" s="33"/>
      <c r="FD287" s="33"/>
      <c r="FE287" s="33"/>
      <c r="FF287" s="33"/>
    </row>
    <row r="288" spans="1:162" s="53" customFormat="1" ht="15.75" customHeight="1" x14ac:dyDescent="0.25">
      <c r="A288" s="1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/>
      <c r="O288"/>
      <c r="P288" s="2"/>
      <c r="Q288" s="2"/>
      <c r="R288" s="2"/>
      <c r="S288" s="3"/>
      <c r="T288" s="10"/>
      <c r="U288" s="10"/>
      <c r="V288" s="2"/>
      <c r="W288" s="2"/>
      <c r="X288" s="2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  <c r="AQ288" s="33"/>
      <c r="AR288" s="33"/>
      <c r="AS288" s="33"/>
      <c r="AT288" s="33"/>
      <c r="AU288" s="33"/>
      <c r="AV288" s="33"/>
      <c r="AW288" s="33"/>
      <c r="AX288" s="33"/>
      <c r="AY288" s="33"/>
      <c r="AZ288" s="33"/>
      <c r="BA288" s="33"/>
      <c r="BB288" s="33"/>
      <c r="BC288" s="33"/>
      <c r="BD288" s="33"/>
      <c r="BE288" s="33"/>
      <c r="BF288" s="33"/>
      <c r="BG288" s="33"/>
      <c r="BH288" s="33"/>
      <c r="BI288" s="33"/>
      <c r="BJ288" s="33"/>
      <c r="BK288" s="33"/>
      <c r="BL288" s="33"/>
      <c r="BM288" s="33"/>
      <c r="BN288" s="33"/>
      <c r="BO288" s="33"/>
      <c r="BP288" s="33"/>
      <c r="BQ288" s="33"/>
      <c r="BR288" s="33"/>
      <c r="BS288" s="33"/>
      <c r="BT288" s="33"/>
      <c r="BU288" s="33"/>
      <c r="BV288" s="33"/>
      <c r="BW288" s="33"/>
      <c r="BX288" s="33"/>
      <c r="BY288" s="33"/>
      <c r="BZ288" s="33"/>
      <c r="CA288" s="33"/>
      <c r="CB288" s="33"/>
      <c r="CC288" s="33"/>
      <c r="CD288" s="33"/>
      <c r="CE288" s="33"/>
      <c r="CF288" s="33"/>
      <c r="CG288" s="33"/>
      <c r="CH288" s="33"/>
      <c r="CI288" s="33"/>
      <c r="CJ288" s="33"/>
      <c r="CK288" s="33"/>
      <c r="CL288" s="33"/>
      <c r="CM288" s="33"/>
      <c r="CN288" s="33"/>
      <c r="CO288" s="33"/>
      <c r="CP288" s="33"/>
      <c r="CQ288" s="33"/>
      <c r="CR288" s="33"/>
      <c r="CS288" s="33"/>
      <c r="CT288" s="33"/>
      <c r="CU288" s="33"/>
      <c r="CV288" s="33"/>
      <c r="CW288" s="33"/>
      <c r="CX288" s="33"/>
      <c r="CY288" s="33"/>
      <c r="CZ288" s="33"/>
      <c r="DA288" s="33"/>
      <c r="DB288" s="33"/>
      <c r="DC288" s="33"/>
      <c r="DD288" s="33"/>
      <c r="DE288" s="33"/>
      <c r="DF288" s="33"/>
      <c r="DG288" s="33"/>
      <c r="DH288" s="33"/>
      <c r="DI288" s="33"/>
      <c r="DJ288" s="33"/>
      <c r="DK288" s="33"/>
      <c r="DL288" s="33"/>
      <c r="DM288" s="33"/>
      <c r="DN288" s="33"/>
      <c r="DO288" s="33"/>
      <c r="DP288" s="33"/>
      <c r="DQ288" s="33"/>
      <c r="DR288" s="33"/>
      <c r="DS288" s="33"/>
      <c r="DT288" s="33"/>
      <c r="DU288" s="33"/>
      <c r="DV288" s="33"/>
      <c r="DW288" s="33"/>
      <c r="DX288" s="33"/>
      <c r="DY288" s="33"/>
      <c r="DZ288" s="33"/>
      <c r="EA288" s="33"/>
      <c r="EB288" s="33"/>
      <c r="EC288" s="33"/>
      <c r="ED288" s="33"/>
      <c r="EE288" s="33"/>
      <c r="EF288" s="33"/>
      <c r="EG288" s="33"/>
      <c r="EH288" s="33"/>
      <c r="EI288" s="33"/>
      <c r="EJ288" s="33"/>
      <c r="EK288" s="33"/>
      <c r="EL288" s="33"/>
      <c r="EM288" s="33"/>
      <c r="EN288" s="33"/>
      <c r="EO288" s="33"/>
      <c r="EP288" s="33"/>
      <c r="EQ288" s="33"/>
      <c r="ER288" s="33"/>
      <c r="ES288" s="33"/>
      <c r="ET288" s="33"/>
      <c r="EU288" s="33"/>
      <c r="EV288" s="33"/>
      <c r="EW288" s="33"/>
      <c r="EX288" s="33"/>
      <c r="EY288" s="33"/>
      <c r="EZ288" s="33"/>
      <c r="FA288" s="33"/>
      <c r="FB288" s="33"/>
      <c r="FC288" s="33"/>
      <c r="FD288" s="33"/>
      <c r="FE288" s="33"/>
      <c r="FF288" s="33"/>
    </row>
    <row r="289" spans="1:162" s="53" customFormat="1" ht="15.75" customHeight="1" x14ac:dyDescent="0.25">
      <c r="A289" s="1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/>
      <c r="O289"/>
      <c r="P289" s="2"/>
      <c r="Q289" s="2"/>
      <c r="R289" s="2"/>
      <c r="S289" s="3"/>
      <c r="T289" s="10"/>
      <c r="U289" s="10"/>
      <c r="V289" s="2"/>
      <c r="W289" s="2"/>
      <c r="X289" s="2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  <c r="AW289" s="33"/>
      <c r="AX289" s="33"/>
      <c r="AY289" s="33"/>
      <c r="AZ289" s="33"/>
      <c r="BA289" s="33"/>
      <c r="BB289" s="33"/>
      <c r="BC289" s="33"/>
      <c r="BD289" s="33"/>
      <c r="BE289" s="33"/>
      <c r="BF289" s="33"/>
      <c r="BG289" s="33"/>
      <c r="BH289" s="33"/>
      <c r="BI289" s="33"/>
      <c r="BJ289" s="33"/>
      <c r="BK289" s="33"/>
      <c r="BL289" s="33"/>
      <c r="BM289" s="33"/>
      <c r="BN289" s="33"/>
      <c r="BO289" s="33"/>
      <c r="BP289" s="33"/>
      <c r="BQ289" s="33"/>
      <c r="BR289" s="33"/>
      <c r="BS289" s="33"/>
      <c r="BT289" s="33"/>
      <c r="BU289" s="33"/>
      <c r="BV289" s="33"/>
      <c r="BW289" s="33"/>
      <c r="BX289" s="33"/>
      <c r="BY289" s="33"/>
      <c r="BZ289" s="33"/>
      <c r="CA289" s="33"/>
      <c r="CB289" s="33"/>
      <c r="CC289" s="33"/>
      <c r="CD289" s="33"/>
      <c r="CE289" s="33"/>
      <c r="CF289" s="33"/>
      <c r="CG289" s="33"/>
      <c r="CH289" s="33"/>
      <c r="CI289" s="33"/>
      <c r="CJ289" s="33"/>
      <c r="CK289" s="33"/>
      <c r="CL289" s="33"/>
      <c r="CM289" s="33"/>
      <c r="CN289" s="33"/>
      <c r="CO289" s="33"/>
      <c r="CP289" s="33"/>
      <c r="CQ289" s="33"/>
      <c r="CR289" s="33"/>
      <c r="CS289" s="33"/>
      <c r="CT289" s="33"/>
      <c r="CU289" s="33"/>
      <c r="CV289" s="33"/>
      <c r="CW289" s="33"/>
      <c r="CX289" s="33"/>
      <c r="CY289" s="33"/>
      <c r="CZ289" s="33"/>
      <c r="DA289" s="33"/>
      <c r="DB289" s="33"/>
      <c r="DC289" s="33"/>
      <c r="DD289" s="33"/>
      <c r="DE289" s="33"/>
      <c r="DF289" s="33"/>
      <c r="DG289" s="33"/>
      <c r="DH289" s="33"/>
      <c r="DI289" s="33"/>
      <c r="DJ289" s="33"/>
      <c r="DK289" s="33"/>
      <c r="DL289" s="33"/>
      <c r="DM289" s="33"/>
      <c r="DN289" s="33"/>
      <c r="DO289" s="33"/>
      <c r="DP289" s="33"/>
      <c r="DQ289" s="33"/>
      <c r="DR289" s="33"/>
      <c r="DS289" s="33"/>
      <c r="DT289" s="33"/>
      <c r="DU289" s="33"/>
      <c r="DV289" s="33"/>
      <c r="DW289" s="33"/>
      <c r="DX289" s="33"/>
      <c r="DY289" s="33"/>
      <c r="DZ289" s="33"/>
      <c r="EA289" s="33"/>
      <c r="EB289" s="33"/>
      <c r="EC289" s="33"/>
      <c r="ED289" s="33"/>
      <c r="EE289" s="33"/>
      <c r="EF289" s="33"/>
      <c r="EG289" s="33"/>
      <c r="EH289" s="33"/>
      <c r="EI289" s="33"/>
      <c r="EJ289" s="33"/>
      <c r="EK289" s="33"/>
      <c r="EL289" s="33"/>
      <c r="EM289" s="33"/>
      <c r="EN289" s="33"/>
      <c r="EO289" s="33"/>
      <c r="EP289" s="33"/>
      <c r="EQ289" s="33"/>
      <c r="ER289" s="33"/>
      <c r="ES289" s="33"/>
      <c r="ET289" s="33"/>
      <c r="EU289" s="33"/>
      <c r="EV289" s="33"/>
      <c r="EW289" s="33"/>
      <c r="EX289" s="33"/>
      <c r="EY289" s="33"/>
      <c r="EZ289" s="33"/>
      <c r="FA289" s="33"/>
      <c r="FB289" s="33"/>
      <c r="FC289" s="33"/>
      <c r="FD289" s="33"/>
      <c r="FE289" s="33"/>
      <c r="FF289" s="33"/>
    </row>
    <row r="290" spans="1:162" s="53" customFormat="1" ht="15.75" customHeight="1" x14ac:dyDescent="0.25">
      <c r="A290" s="1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/>
      <c r="O290"/>
      <c r="P290" s="2"/>
      <c r="Q290" s="2"/>
      <c r="R290" s="2"/>
      <c r="S290" s="3"/>
      <c r="T290" s="10"/>
      <c r="U290" s="10"/>
      <c r="V290" s="2"/>
      <c r="W290" s="2"/>
      <c r="X290" s="2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  <c r="BD290" s="33"/>
      <c r="BE290" s="33"/>
      <c r="BF290" s="33"/>
      <c r="BG290" s="33"/>
      <c r="BH290" s="33"/>
      <c r="BI290" s="33"/>
      <c r="BJ290" s="33"/>
      <c r="BK290" s="33"/>
      <c r="BL290" s="33"/>
      <c r="BM290" s="33"/>
      <c r="BN290" s="33"/>
      <c r="BO290" s="33"/>
      <c r="BP290" s="33"/>
      <c r="BQ290" s="33"/>
      <c r="BR290" s="33"/>
      <c r="BS290" s="33"/>
      <c r="BT290" s="33"/>
      <c r="BU290" s="33"/>
      <c r="BV290" s="33"/>
      <c r="BW290" s="33"/>
      <c r="BX290" s="33"/>
      <c r="BY290" s="33"/>
      <c r="BZ290" s="33"/>
      <c r="CA290" s="33"/>
      <c r="CB290" s="33"/>
      <c r="CC290" s="33"/>
      <c r="CD290" s="33"/>
      <c r="CE290" s="33"/>
      <c r="CF290" s="33"/>
      <c r="CG290" s="33"/>
      <c r="CH290" s="33"/>
      <c r="CI290" s="33"/>
      <c r="CJ290" s="33"/>
      <c r="CK290" s="33"/>
      <c r="CL290" s="33"/>
      <c r="CM290" s="33"/>
      <c r="CN290" s="33"/>
      <c r="CO290" s="33"/>
      <c r="CP290" s="33"/>
      <c r="CQ290" s="33"/>
      <c r="CR290" s="33"/>
      <c r="CS290" s="33"/>
      <c r="CT290" s="33"/>
      <c r="CU290" s="33"/>
      <c r="CV290" s="33"/>
      <c r="CW290" s="33"/>
      <c r="CX290" s="33"/>
      <c r="CY290" s="33"/>
      <c r="CZ290" s="33"/>
      <c r="DA290" s="33"/>
      <c r="DB290" s="33"/>
      <c r="DC290" s="33"/>
      <c r="DD290" s="33"/>
      <c r="DE290" s="33"/>
      <c r="DF290" s="33"/>
      <c r="DG290" s="33"/>
      <c r="DH290" s="33"/>
      <c r="DI290" s="33"/>
      <c r="DJ290" s="33"/>
      <c r="DK290" s="33"/>
      <c r="DL290" s="33"/>
      <c r="DM290" s="33"/>
      <c r="DN290" s="33"/>
      <c r="DO290" s="33"/>
      <c r="DP290" s="33"/>
      <c r="DQ290" s="33"/>
      <c r="DR290" s="33"/>
      <c r="DS290" s="33"/>
      <c r="DT290" s="33"/>
      <c r="DU290" s="33"/>
      <c r="DV290" s="33"/>
      <c r="DW290" s="33"/>
      <c r="DX290" s="33"/>
      <c r="DY290" s="33"/>
      <c r="DZ290" s="33"/>
      <c r="EA290" s="33"/>
      <c r="EB290" s="33"/>
      <c r="EC290" s="33"/>
      <c r="ED290" s="33"/>
      <c r="EE290" s="33"/>
      <c r="EF290" s="33"/>
      <c r="EG290" s="33"/>
      <c r="EH290" s="33"/>
      <c r="EI290" s="33"/>
      <c r="EJ290" s="33"/>
      <c r="EK290" s="33"/>
      <c r="EL290" s="33"/>
      <c r="EM290" s="33"/>
      <c r="EN290" s="33"/>
      <c r="EO290" s="33"/>
      <c r="EP290" s="33"/>
      <c r="EQ290" s="33"/>
      <c r="ER290" s="33"/>
      <c r="ES290" s="33"/>
      <c r="ET290" s="33"/>
      <c r="EU290" s="33"/>
      <c r="EV290" s="33"/>
      <c r="EW290" s="33"/>
      <c r="EX290" s="33"/>
      <c r="EY290" s="33"/>
      <c r="EZ290" s="33"/>
      <c r="FA290" s="33"/>
      <c r="FB290" s="33"/>
      <c r="FC290" s="33"/>
      <c r="FD290" s="33"/>
      <c r="FE290" s="33"/>
      <c r="FF290" s="33"/>
    </row>
    <row r="291" spans="1:162" s="53" customFormat="1" ht="15.75" customHeight="1" x14ac:dyDescent="0.25">
      <c r="A291" s="1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/>
      <c r="O291"/>
      <c r="P291" s="2"/>
      <c r="Q291" s="2"/>
      <c r="R291" s="2"/>
      <c r="S291" s="3"/>
      <c r="T291" s="10"/>
      <c r="U291" s="10"/>
      <c r="V291" s="2"/>
      <c r="W291" s="2"/>
      <c r="X291" s="2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  <c r="BD291" s="33"/>
      <c r="BE291" s="33"/>
      <c r="BF291" s="33"/>
      <c r="BG291" s="33"/>
      <c r="BH291" s="33"/>
      <c r="BI291" s="33"/>
      <c r="BJ291" s="33"/>
      <c r="BK291" s="33"/>
      <c r="BL291" s="33"/>
      <c r="BM291" s="33"/>
      <c r="BN291" s="33"/>
      <c r="BO291" s="33"/>
      <c r="BP291" s="33"/>
      <c r="BQ291" s="33"/>
      <c r="BR291" s="33"/>
      <c r="BS291" s="33"/>
      <c r="BT291" s="33"/>
      <c r="BU291" s="33"/>
      <c r="BV291" s="33"/>
      <c r="BW291" s="33"/>
      <c r="BX291" s="33"/>
      <c r="BY291" s="33"/>
      <c r="BZ291" s="33"/>
      <c r="CA291" s="33"/>
      <c r="CB291" s="33"/>
      <c r="CC291" s="33"/>
      <c r="CD291" s="33"/>
      <c r="CE291" s="33"/>
      <c r="CF291" s="33"/>
      <c r="CG291" s="33"/>
      <c r="CH291" s="33"/>
      <c r="CI291" s="33"/>
      <c r="CJ291" s="33"/>
      <c r="CK291" s="33"/>
      <c r="CL291" s="33"/>
      <c r="CM291" s="33"/>
      <c r="CN291" s="33"/>
      <c r="CO291" s="33"/>
      <c r="CP291" s="33"/>
      <c r="CQ291" s="33"/>
      <c r="CR291" s="33"/>
      <c r="CS291" s="33"/>
      <c r="CT291" s="33"/>
      <c r="CU291" s="33"/>
      <c r="CV291" s="33"/>
      <c r="CW291" s="33"/>
      <c r="CX291" s="33"/>
      <c r="CY291" s="33"/>
      <c r="CZ291" s="33"/>
      <c r="DA291" s="33"/>
      <c r="DB291" s="33"/>
      <c r="DC291" s="33"/>
      <c r="DD291" s="33"/>
      <c r="DE291" s="33"/>
      <c r="DF291" s="33"/>
      <c r="DG291" s="33"/>
      <c r="DH291" s="33"/>
      <c r="DI291" s="33"/>
      <c r="DJ291" s="33"/>
      <c r="DK291" s="33"/>
      <c r="DL291" s="33"/>
      <c r="DM291" s="33"/>
      <c r="DN291" s="33"/>
      <c r="DO291" s="33"/>
      <c r="DP291" s="33"/>
      <c r="DQ291" s="33"/>
      <c r="DR291" s="33"/>
      <c r="DS291" s="33"/>
      <c r="DT291" s="33"/>
      <c r="DU291" s="33"/>
      <c r="DV291" s="33"/>
      <c r="DW291" s="33"/>
      <c r="DX291" s="33"/>
      <c r="DY291" s="33"/>
      <c r="DZ291" s="33"/>
      <c r="EA291" s="33"/>
      <c r="EB291" s="33"/>
      <c r="EC291" s="33"/>
      <c r="ED291" s="33"/>
      <c r="EE291" s="33"/>
      <c r="EF291" s="33"/>
      <c r="EG291" s="33"/>
      <c r="EH291" s="33"/>
      <c r="EI291" s="33"/>
      <c r="EJ291" s="33"/>
      <c r="EK291" s="33"/>
      <c r="EL291" s="33"/>
      <c r="EM291" s="33"/>
      <c r="EN291" s="33"/>
      <c r="EO291" s="33"/>
      <c r="EP291" s="33"/>
      <c r="EQ291" s="33"/>
      <c r="ER291" s="33"/>
      <c r="ES291" s="33"/>
      <c r="ET291" s="33"/>
      <c r="EU291" s="33"/>
      <c r="EV291" s="33"/>
      <c r="EW291" s="33"/>
      <c r="EX291" s="33"/>
      <c r="EY291" s="33"/>
      <c r="EZ291" s="33"/>
      <c r="FA291" s="33"/>
      <c r="FB291" s="33"/>
      <c r="FC291" s="33"/>
      <c r="FD291" s="33"/>
      <c r="FE291" s="33"/>
      <c r="FF291" s="33"/>
    </row>
    <row r="292" spans="1:162" s="53" customFormat="1" ht="15.75" customHeight="1" x14ac:dyDescent="0.25">
      <c r="A292" s="1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/>
      <c r="O292"/>
      <c r="P292" s="2"/>
      <c r="Q292" s="2"/>
      <c r="R292" s="2"/>
      <c r="S292" s="3"/>
      <c r="T292" s="10"/>
      <c r="U292" s="10"/>
      <c r="V292" s="2"/>
      <c r="W292" s="2"/>
      <c r="X292" s="2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  <c r="AQ292" s="33"/>
      <c r="AR292" s="33"/>
      <c r="AS292" s="33"/>
      <c r="AT292" s="33"/>
      <c r="AU292" s="33"/>
      <c r="AV292" s="33"/>
      <c r="AW292" s="33"/>
      <c r="AX292" s="33"/>
      <c r="AY292" s="33"/>
      <c r="AZ292" s="33"/>
      <c r="BA292" s="33"/>
      <c r="BB292" s="33"/>
      <c r="BC292" s="33"/>
      <c r="BD292" s="33"/>
      <c r="BE292" s="33"/>
      <c r="BF292" s="33"/>
      <c r="BG292" s="33"/>
      <c r="BH292" s="33"/>
      <c r="BI292" s="33"/>
      <c r="BJ292" s="33"/>
      <c r="BK292" s="33"/>
      <c r="BL292" s="33"/>
      <c r="BM292" s="33"/>
      <c r="BN292" s="33"/>
      <c r="BO292" s="33"/>
      <c r="BP292" s="33"/>
      <c r="BQ292" s="33"/>
      <c r="BR292" s="33"/>
      <c r="BS292" s="33"/>
      <c r="BT292" s="33"/>
      <c r="BU292" s="33"/>
      <c r="BV292" s="33"/>
      <c r="BW292" s="33"/>
      <c r="BX292" s="33"/>
      <c r="BY292" s="33"/>
      <c r="BZ292" s="33"/>
      <c r="CA292" s="33"/>
      <c r="CB292" s="33"/>
      <c r="CC292" s="33"/>
      <c r="CD292" s="33"/>
      <c r="CE292" s="33"/>
      <c r="CF292" s="33"/>
      <c r="CG292" s="33"/>
      <c r="CH292" s="33"/>
      <c r="CI292" s="33"/>
      <c r="CJ292" s="33"/>
      <c r="CK292" s="33"/>
      <c r="CL292" s="33"/>
      <c r="CM292" s="33"/>
      <c r="CN292" s="33"/>
      <c r="CO292" s="33"/>
      <c r="CP292" s="33"/>
      <c r="CQ292" s="33"/>
      <c r="CR292" s="33"/>
      <c r="CS292" s="33"/>
      <c r="CT292" s="33"/>
      <c r="CU292" s="33"/>
      <c r="CV292" s="33"/>
      <c r="CW292" s="33"/>
      <c r="CX292" s="33"/>
      <c r="CY292" s="33"/>
      <c r="CZ292" s="33"/>
      <c r="DA292" s="33"/>
      <c r="DB292" s="33"/>
      <c r="DC292" s="33"/>
      <c r="DD292" s="33"/>
      <c r="DE292" s="33"/>
      <c r="DF292" s="33"/>
      <c r="DG292" s="33"/>
      <c r="DH292" s="33"/>
      <c r="DI292" s="33"/>
      <c r="DJ292" s="33"/>
      <c r="DK292" s="33"/>
      <c r="DL292" s="33"/>
      <c r="DM292" s="33"/>
      <c r="DN292" s="33"/>
      <c r="DO292" s="33"/>
      <c r="DP292" s="33"/>
      <c r="DQ292" s="33"/>
      <c r="DR292" s="33"/>
      <c r="DS292" s="33"/>
      <c r="DT292" s="33"/>
      <c r="DU292" s="33"/>
      <c r="DV292" s="33"/>
      <c r="DW292" s="33"/>
      <c r="DX292" s="33"/>
      <c r="DY292" s="33"/>
      <c r="DZ292" s="33"/>
      <c r="EA292" s="33"/>
      <c r="EB292" s="33"/>
      <c r="EC292" s="33"/>
      <c r="ED292" s="33"/>
      <c r="EE292" s="33"/>
      <c r="EF292" s="33"/>
      <c r="EG292" s="33"/>
      <c r="EH292" s="33"/>
      <c r="EI292" s="33"/>
      <c r="EJ292" s="33"/>
      <c r="EK292" s="33"/>
      <c r="EL292" s="33"/>
      <c r="EM292" s="33"/>
      <c r="EN292" s="33"/>
      <c r="EO292" s="33"/>
      <c r="EP292" s="33"/>
      <c r="EQ292" s="33"/>
      <c r="ER292" s="33"/>
      <c r="ES292" s="33"/>
      <c r="ET292" s="33"/>
      <c r="EU292" s="33"/>
      <c r="EV292" s="33"/>
      <c r="EW292" s="33"/>
      <c r="EX292" s="33"/>
      <c r="EY292" s="33"/>
      <c r="EZ292" s="33"/>
      <c r="FA292" s="33"/>
      <c r="FB292" s="33"/>
      <c r="FC292" s="33"/>
      <c r="FD292" s="33"/>
      <c r="FE292" s="33"/>
      <c r="FF292" s="33"/>
    </row>
    <row r="293" spans="1:162" s="33" customFormat="1" ht="15.75" customHeight="1" x14ac:dyDescent="0.25">
      <c r="A293" s="1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/>
      <c r="O293"/>
      <c r="P293" s="2"/>
      <c r="Q293" s="2"/>
      <c r="R293" s="2"/>
      <c r="S293" s="3"/>
      <c r="T293" s="10"/>
      <c r="U293" s="10"/>
      <c r="V293" s="2"/>
      <c r="W293" s="2"/>
      <c r="X293" s="2"/>
    </row>
    <row r="294" spans="1:162" s="33" customFormat="1" ht="15.75" hidden="1" customHeight="1" x14ac:dyDescent="0.25">
      <c r="A294" s="1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/>
      <c r="O294"/>
      <c r="P294" s="2"/>
      <c r="Q294" s="2"/>
      <c r="R294" s="2"/>
      <c r="S294" s="3"/>
      <c r="T294" s="10"/>
      <c r="U294" s="10"/>
      <c r="V294" s="2"/>
      <c r="W294" s="2"/>
      <c r="X294" s="2"/>
    </row>
    <row r="295" spans="1:162" s="33" customFormat="1" ht="15.75" customHeight="1" x14ac:dyDescent="0.25">
      <c r="A295" s="1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/>
      <c r="O295"/>
      <c r="P295" s="2"/>
      <c r="Q295" s="2"/>
      <c r="R295" s="2"/>
      <c r="S295" s="3"/>
      <c r="T295" s="10"/>
      <c r="U295" s="10"/>
      <c r="V295" s="2"/>
      <c r="W295" s="2"/>
      <c r="X295" s="2"/>
    </row>
    <row r="296" spans="1:162" s="33" customFormat="1" ht="15.75" customHeight="1" x14ac:dyDescent="0.25">
      <c r="A296" s="1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/>
      <c r="O296"/>
      <c r="P296" s="2"/>
      <c r="Q296" s="2"/>
      <c r="R296" s="2"/>
      <c r="S296" s="3"/>
      <c r="T296" s="10"/>
      <c r="U296" s="10"/>
      <c r="V296" s="2"/>
      <c r="W296" s="2"/>
      <c r="X296" s="2"/>
    </row>
    <row r="297" spans="1:162" s="33" customFormat="1" ht="15.75" customHeight="1" x14ac:dyDescent="0.25">
      <c r="A297" s="1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/>
      <c r="O297"/>
      <c r="P297" s="2"/>
      <c r="Q297" s="2"/>
      <c r="R297" s="2"/>
      <c r="S297" s="3"/>
      <c r="T297" s="10"/>
      <c r="U297" s="10"/>
      <c r="V297" s="2"/>
      <c r="W297" s="2"/>
      <c r="X297" s="2"/>
    </row>
    <row r="298" spans="1:162" s="33" customFormat="1" ht="15.75" customHeight="1" x14ac:dyDescent="0.25">
      <c r="A298" s="1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/>
      <c r="O298"/>
      <c r="P298" s="2"/>
      <c r="Q298" s="2"/>
      <c r="R298" s="2"/>
      <c r="S298" s="3"/>
      <c r="T298" s="10"/>
      <c r="U298" s="10"/>
      <c r="V298" s="2"/>
      <c r="W298" s="2"/>
      <c r="X298" s="2"/>
    </row>
    <row r="299" spans="1:162" s="33" customFormat="1" ht="15.75" customHeight="1" x14ac:dyDescent="0.25">
      <c r="A299" s="1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/>
      <c r="O299"/>
      <c r="P299" s="2"/>
      <c r="Q299" s="2"/>
      <c r="R299" s="2"/>
      <c r="S299" s="3"/>
      <c r="T299" s="10"/>
      <c r="U299" s="10"/>
      <c r="V299" s="2"/>
      <c r="W299" s="2"/>
      <c r="X299" s="2"/>
    </row>
    <row r="300" spans="1:162" s="33" customFormat="1" ht="15.75" customHeight="1" x14ac:dyDescent="0.25">
      <c r="A300" s="1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/>
      <c r="O300"/>
      <c r="P300" s="2"/>
      <c r="Q300" s="2"/>
      <c r="R300" s="2"/>
      <c r="S300" s="3"/>
      <c r="T300" s="10"/>
      <c r="U300" s="10"/>
      <c r="V300" s="2"/>
      <c r="W300" s="2"/>
      <c r="X300" s="2"/>
    </row>
    <row r="301" spans="1:162" s="33" customFormat="1" ht="15.75" customHeight="1" x14ac:dyDescent="0.25">
      <c r="A301" s="1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/>
      <c r="O301"/>
      <c r="P301" s="2"/>
      <c r="Q301" s="2"/>
      <c r="R301" s="2"/>
      <c r="S301" s="3"/>
      <c r="T301" s="10"/>
      <c r="U301" s="10"/>
      <c r="V301" s="2"/>
      <c r="W301" s="2"/>
      <c r="X301" s="2"/>
    </row>
    <row r="302" spans="1:162" s="33" customFormat="1" ht="15.75" customHeight="1" x14ac:dyDescent="0.25">
      <c r="A302" s="1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/>
      <c r="O302"/>
      <c r="P302" s="2"/>
      <c r="Q302" s="2"/>
      <c r="R302" s="2"/>
      <c r="S302" s="3"/>
      <c r="T302" s="10"/>
      <c r="U302" s="10"/>
      <c r="V302" s="2"/>
      <c r="W302" s="2"/>
      <c r="X302" s="2"/>
    </row>
    <row r="303" spans="1:162" s="33" customFormat="1" ht="15.75" customHeight="1" x14ac:dyDescent="0.25">
      <c r="A303" s="1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/>
      <c r="O303"/>
      <c r="P303" s="2"/>
      <c r="Q303" s="2"/>
      <c r="R303" s="2"/>
      <c r="S303" s="3"/>
      <c r="T303" s="10"/>
      <c r="U303" s="10"/>
      <c r="V303" s="2"/>
      <c r="W303" s="2"/>
      <c r="X303" s="2"/>
    </row>
    <row r="304" spans="1:162" s="33" customFormat="1" ht="15.75" customHeight="1" x14ac:dyDescent="0.25">
      <c r="A304" s="1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/>
      <c r="O304"/>
      <c r="P304" s="2"/>
      <c r="Q304" s="2"/>
      <c r="R304" s="2"/>
      <c r="S304" s="3"/>
      <c r="T304" s="10"/>
      <c r="U304" s="10"/>
      <c r="V304" s="2"/>
      <c r="W304" s="2"/>
      <c r="X304" s="2"/>
    </row>
    <row r="305" spans="1:24" s="33" customFormat="1" ht="15.75" customHeight="1" x14ac:dyDescent="0.25">
      <c r="A305" s="1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/>
      <c r="O305"/>
      <c r="P305" s="2"/>
      <c r="Q305" s="2"/>
      <c r="R305" s="2"/>
      <c r="S305" s="3"/>
      <c r="T305" s="10"/>
      <c r="U305" s="10"/>
      <c r="V305" s="2"/>
      <c r="W305" s="2"/>
      <c r="X305" s="2"/>
    </row>
    <row r="306" spans="1:24" s="33" customFormat="1" ht="15.75" customHeight="1" x14ac:dyDescent="0.25">
      <c r="A306" s="1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/>
      <c r="O306"/>
      <c r="P306" s="2"/>
      <c r="Q306" s="2"/>
      <c r="R306" s="2"/>
      <c r="S306" s="3"/>
      <c r="T306" s="10"/>
      <c r="U306" s="10"/>
      <c r="V306" s="2"/>
      <c r="W306" s="2"/>
      <c r="X306" s="2"/>
    </row>
    <row r="307" spans="1:24" s="33" customFormat="1" ht="15.75" customHeight="1" x14ac:dyDescent="0.25">
      <c r="A307" s="1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/>
      <c r="O307"/>
      <c r="P307" s="2"/>
      <c r="Q307" s="2"/>
      <c r="R307" s="2"/>
      <c r="S307" s="3"/>
      <c r="T307" s="10"/>
      <c r="U307" s="10"/>
      <c r="V307" s="2"/>
      <c r="W307" s="2"/>
      <c r="X307" s="2"/>
    </row>
    <row r="308" spans="1:24" s="33" customFormat="1" ht="15.75" customHeight="1" x14ac:dyDescent="0.25">
      <c r="A308" s="1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/>
      <c r="O308"/>
      <c r="P308" s="2"/>
      <c r="Q308" s="2"/>
      <c r="R308" s="2"/>
      <c r="S308" s="3"/>
      <c r="T308" s="10"/>
      <c r="U308" s="10"/>
      <c r="V308" s="2"/>
      <c r="W308" s="2"/>
      <c r="X308" s="2"/>
    </row>
    <row r="309" spans="1:24" s="33" customFormat="1" ht="15.75" customHeight="1" x14ac:dyDescent="0.25">
      <c r="A309" s="1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/>
      <c r="O309"/>
      <c r="P309" s="2"/>
      <c r="Q309" s="2"/>
      <c r="R309" s="2"/>
      <c r="S309" s="3"/>
      <c r="T309" s="10"/>
      <c r="U309" s="10"/>
      <c r="V309" s="2"/>
      <c r="W309" s="2"/>
      <c r="X309" s="2"/>
    </row>
    <row r="310" spans="1:24" s="33" customFormat="1" ht="15.75" customHeight="1" x14ac:dyDescent="0.25">
      <c r="A310" s="1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/>
      <c r="O310"/>
      <c r="P310" s="2"/>
      <c r="Q310" s="2"/>
      <c r="R310" s="2"/>
      <c r="S310" s="3"/>
      <c r="T310" s="10"/>
      <c r="U310" s="10"/>
      <c r="V310" s="2"/>
      <c r="W310" s="2"/>
      <c r="X310" s="2"/>
    </row>
    <row r="311" spans="1:24" s="33" customFormat="1" ht="15.75" customHeight="1" x14ac:dyDescent="0.25">
      <c r="A311" s="1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/>
      <c r="O311"/>
      <c r="P311" s="2"/>
      <c r="Q311" s="2"/>
      <c r="R311" s="2"/>
      <c r="S311" s="3"/>
      <c r="T311" s="10"/>
      <c r="U311" s="10"/>
      <c r="V311" s="2"/>
      <c r="W311" s="2"/>
      <c r="X311" s="2"/>
    </row>
    <row r="312" spans="1:24" s="33" customFormat="1" ht="15.75" customHeight="1" x14ac:dyDescent="0.25">
      <c r="A312" s="1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/>
      <c r="O312"/>
      <c r="P312" s="2"/>
      <c r="Q312" s="2"/>
      <c r="R312" s="2"/>
      <c r="S312" s="3"/>
      <c r="T312" s="10"/>
      <c r="U312" s="10"/>
      <c r="V312" s="2"/>
      <c r="W312" s="2"/>
      <c r="X312" s="2"/>
    </row>
    <row r="313" spans="1:24" s="33" customFormat="1" ht="15.75" customHeight="1" x14ac:dyDescent="0.25">
      <c r="A313" s="1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/>
      <c r="O313"/>
      <c r="P313" s="2"/>
      <c r="Q313" s="2"/>
      <c r="R313" s="2"/>
      <c r="S313" s="3"/>
      <c r="T313" s="10"/>
      <c r="U313" s="10"/>
      <c r="V313" s="2"/>
      <c r="W313" s="2"/>
      <c r="X313" s="2"/>
    </row>
    <row r="314" spans="1:24" s="33" customFormat="1" ht="15.75" customHeight="1" x14ac:dyDescent="0.25">
      <c r="A314" s="1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/>
      <c r="O314"/>
      <c r="P314" s="2"/>
      <c r="Q314" s="2"/>
      <c r="R314" s="2"/>
      <c r="S314" s="3"/>
      <c r="T314" s="10"/>
      <c r="U314" s="10"/>
      <c r="V314" s="2"/>
      <c r="W314" s="2"/>
      <c r="X314" s="2"/>
    </row>
    <row r="315" spans="1:24" s="33" customFormat="1" ht="15.75" customHeight="1" x14ac:dyDescent="0.25">
      <c r="A315" s="1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/>
      <c r="O315"/>
      <c r="P315" s="2"/>
      <c r="Q315" s="2"/>
      <c r="R315" s="2"/>
      <c r="S315" s="3"/>
      <c r="T315" s="10"/>
      <c r="U315" s="10"/>
      <c r="V315" s="2"/>
      <c r="W315" s="2"/>
      <c r="X315" s="2"/>
    </row>
    <row r="316" spans="1:24" s="33" customFormat="1" ht="15.75" customHeight="1" x14ac:dyDescent="0.25">
      <c r="A316" s="1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/>
      <c r="O316"/>
      <c r="P316" s="2"/>
      <c r="Q316" s="2"/>
      <c r="R316" s="2"/>
      <c r="S316" s="3"/>
      <c r="T316" s="10"/>
      <c r="U316" s="10"/>
      <c r="V316" s="2"/>
      <c r="W316" s="2"/>
      <c r="X316" s="2"/>
    </row>
    <row r="317" spans="1:24" s="33" customFormat="1" ht="15.75" customHeight="1" x14ac:dyDescent="0.25">
      <c r="A317" s="1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/>
      <c r="O317"/>
      <c r="P317" s="2"/>
      <c r="Q317" s="2"/>
      <c r="R317" s="2"/>
      <c r="S317" s="3"/>
      <c r="T317" s="10"/>
      <c r="U317" s="10"/>
      <c r="V317" s="2"/>
      <c r="W317" s="2"/>
      <c r="X317" s="2"/>
    </row>
    <row r="318" spans="1:24" s="33" customFormat="1" ht="15.75" customHeight="1" x14ac:dyDescent="0.25">
      <c r="A318" s="1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/>
      <c r="O318"/>
      <c r="P318" s="2"/>
      <c r="Q318" s="2"/>
      <c r="R318" s="2"/>
      <c r="S318" s="3"/>
      <c r="T318" s="10"/>
      <c r="U318" s="10"/>
      <c r="V318" s="2"/>
      <c r="W318" s="2"/>
      <c r="X318" s="2"/>
    </row>
    <row r="319" spans="1:24" s="33" customFormat="1" ht="15.75" customHeight="1" x14ac:dyDescent="0.25">
      <c r="A319" s="1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/>
      <c r="O319"/>
      <c r="P319" s="2"/>
      <c r="Q319" s="2"/>
      <c r="R319" s="2"/>
      <c r="S319" s="3"/>
      <c r="T319" s="10"/>
      <c r="U319" s="10"/>
      <c r="V319" s="2"/>
      <c r="W319" s="2"/>
      <c r="X319" s="2"/>
    </row>
    <row r="320" spans="1:24" s="33" customFormat="1" ht="15.75" customHeight="1" x14ac:dyDescent="0.25">
      <c r="A320" s="1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/>
      <c r="O320"/>
      <c r="P320" s="2"/>
      <c r="Q320" s="2"/>
      <c r="R320" s="2"/>
      <c r="S320" s="3"/>
      <c r="T320" s="10"/>
      <c r="U320" s="10"/>
      <c r="V320" s="2"/>
      <c r="W320" s="2"/>
      <c r="X320" s="2"/>
    </row>
    <row r="321" spans="1:24" s="33" customFormat="1" ht="15.75" customHeight="1" x14ac:dyDescent="0.25">
      <c r="A321" s="1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/>
      <c r="O321"/>
      <c r="P321" s="2"/>
      <c r="Q321" s="2"/>
      <c r="R321" s="2"/>
      <c r="S321" s="3"/>
      <c r="T321" s="10"/>
      <c r="U321" s="10"/>
      <c r="V321" s="2"/>
      <c r="W321" s="2"/>
      <c r="X321" s="2"/>
    </row>
    <row r="322" spans="1:24" s="33" customFormat="1" ht="15.75" customHeight="1" x14ac:dyDescent="0.25">
      <c r="A322" s="1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/>
      <c r="O322"/>
      <c r="P322" s="2"/>
      <c r="Q322" s="2"/>
      <c r="R322" s="2"/>
      <c r="S322" s="3"/>
      <c r="T322" s="10"/>
      <c r="U322" s="10"/>
      <c r="V322" s="2"/>
      <c r="W322" s="2"/>
      <c r="X322" s="2"/>
    </row>
    <row r="323" spans="1:24" s="33" customFormat="1" ht="15.75" customHeight="1" x14ac:dyDescent="0.25">
      <c r="A323" s="1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/>
      <c r="O323"/>
      <c r="P323" s="2"/>
      <c r="Q323" s="2"/>
      <c r="R323" s="2"/>
      <c r="S323" s="3"/>
      <c r="T323" s="10"/>
      <c r="U323" s="10"/>
      <c r="V323" s="2"/>
      <c r="W323" s="2"/>
      <c r="X323" s="2"/>
    </row>
    <row r="324" spans="1:24" s="33" customFormat="1" ht="15.75" customHeight="1" x14ac:dyDescent="0.25">
      <c r="A324" s="1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/>
      <c r="O324"/>
      <c r="P324" s="2"/>
      <c r="Q324" s="2"/>
      <c r="R324" s="2"/>
      <c r="S324" s="3"/>
      <c r="T324" s="10"/>
      <c r="U324" s="10"/>
      <c r="V324" s="2"/>
      <c r="W324" s="2"/>
      <c r="X324" s="2"/>
    </row>
    <row r="325" spans="1:24" s="33" customFormat="1" ht="15.75" customHeight="1" x14ac:dyDescent="0.25">
      <c r="A325" s="1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/>
      <c r="O325"/>
      <c r="P325" s="2"/>
      <c r="Q325" s="2"/>
      <c r="R325" s="2"/>
      <c r="S325" s="3"/>
      <c r="T325" s="10"/>
      <c r="U325" s="10"/>
      <c r="V325" s="2"/>
      <c r="W325" s="2"/>
      <c r="X325" s="2"/>
    </row>
    <row r="326" spans="1:24" s="33" customFormat="1" ht="15.75" customHeight="1" x14ac:dyDescent="0.25">
      <c r="A326" s="1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/>
      <c r="O326"/>
      <c r="P326" s="2"/>
      <c r="Q326" s="2"/>
      <c r="R326" s="2"/>
      <c r="S326" s="3"/>
      <c r="T326" s="10"/>
      <c r="U326" s="10"/>
      <c r="V326" s="2"/>
      <c r="W326" s="2"/>
      <c r="X326" s="2"/>
    </row>
    <row r="327" spans="1:24" s="33" customFormat="1" ht="15.75" customHeight="1" x14ac:dyDescent="0.25">
      <c r="A327" s="1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/>
      <c r="O327"/>
      <c r="P327" s="2"/>
      <c r="Q327" s="2"/>
      <c r="R327" s="2"/>
      <c r="S327" s="3"/>
      <c r="T327" s="10"/>
      <c r="U327" s="10"/>
      <c r="V327" s="2"/>
      <c r="W327" s="2"/>
      <c r="X327" s="2"/>
    </row>
    <row r="328" spans="1:24" s="33" customFormat="1" ht="15.75" customHeight="1" x14ac:dyDescent="0.25">
      <c r="A328" s="1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/>
      <c r="O328"/>
      <c r="P328" s="2"/>
      <c r="Q328" s="2"/>
      <c r="R328" s="2"/>
      <c r="S328" s="3"/>
      <c r="T328" s="10"/>
      <c r="U328" s="10"/>
      <c r="V328" s="2"/>
      <c r="W328" s="2"/>
      <c r="X328" s="2"/>
    </row>
    <row r="329" spans="1:24" s="33" customFormat="1" ht="15.75" customHeight="1" x14ac:dyDescent="0.25">
      <c r="A329" s="1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/>
      <c r="O329"/>
      <c r="P329" s="2"/>
      <c r="Q329" s="2"/>
      <c r="R329" s="2"/>
      <c r="S329" s="3"/>
      <c r="T329" s="10"/>
      <c r="U329" s="10"/>
      <c r="V329" s="2"/>
      <c r="W329" s="2"/>
      <c r="X329" s="2"/>
    </row>
    <row r="330" spans="1:24" s="33" customFormat="1" ht="15.75" customHeight="1" x14ac:dyDescent="0.25">
      <c r="A330" s="1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/>
      <c r="O330"/>
      <c r="P330" s="2"/>
      <c r="Q330" s="2"/>
      <c r="R330" s="2"/>
      <c r="S330" s="3"/>
      <c r="T330" s="10"/>
      <c r="U330" s="10"/>
      <c r="V330" s="2"/>
      <c r="W330" s="2"/>
      <c r="X330" s="2"/>
    </row>
    <row r="331" spans="1:24" s="33" customFormat="1" ht="15.75" customHeight="1" x14ac:dyDescent="0.25">
      <c r="A331" s="1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/>
      <c r="O331"/>
      <c r="P331" s="2"/>
      <c r="Q331" s="2"/>
      <c r="R331" s="2"/>
      <c r="S331" s="3"/>
      <c r="T331" s="10"/>
      <c r="U331" s="10"/>
      <c r="V331" s="2"/>
      <c r="W331" s="2"/>
      <c r="X331" s="2"/>
    </row>
    <row r="332" spans="1:24" s="33" customFormat="1" ht="15.75" customHeight="1" x14ac:dyDescent="0.25">
      <c r="A332" s="1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/>
      <c r="O332"/>
      <c r="P332" s="2"/>
      <c r="Q332" s="2"/>
      <c r="R332" s="2"/>
      <c r="S332" s="3"/>
      <c r="T332" s="10"/>
      <c r="U332" s="10"/>
      <c r="V332" s="2"/>
      <c r="W332" s="2"/>
      <c r="X332" s="2"/>
    </row>
    <row r="333" spans="1:24" s="33" customFormat="1" ht="15.75" customHeight="1" x14ac:dyDescent="0.25">
      <c r="A333" s="1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/>
      <c r="O333"/>
      <c r="P333" s="2"/>
      <c r="Q333" s="2"/>
      <c r="R333" s="2"/>
      <c r="S333" s="3"/>
      <c r="T333" s="10"/>
      <c r="U333" s="10"/>
      <c r="V333" s="2"/>
      <c r="W333" s="2"/>
      <c r="X333" s="2"/>
    </row>
    <row r="334" spans="1:24" s="33" customFormat="1" ht="15.75" customHeight="1" x14ac:dyDescent="0.25">
      <c r="A334" s="1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/>
      <c r="O334"/>
      <c r="P334" s="2"/>
      <c r="Q334" s="2"/>
      <c r="R334" s="2"/>
      <c r="S334" s="3"/>
      <c r="T334" s="10"/>
      <c r="U334" s="10"/>
      <c r="V334" s="2"/>
      <c r="W334" s="2"/>
      <c r="X334" s="2"/>
    </row>
    <row r="335" spans="1:24" s="33" customFormat="1" ht="15.75" customHeight="1" x14ac:dyDescent="0.25">
      <c r="A335" s="1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/>
      <c r="O335"/>
      <c r="P335" s="2"/>
      <c r="Q335" s="2"/>
      <c r="R335" s="2"/>
      <c r="S335" s="3"/>
      <c r="T335" s="10"/>
      <c r="U335" s="10"/>
      <c r="V335" s="2"/>
      <c r="W335" s="2"/>
      <c r="X335" s="2"/>
    </row>
    <row r="336" spans="1:24" s="33" customFormat="1" ht="15.75" customHeight="1" x14ac:dyDescent="0.25">
      <c r="A336" s="1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/>
      <c r="O336"/>
      <c r="P336" s="2"/>
      <c r="Q336" s="2"/>
      <c r="R336" s="2"/>
      <c r="S336" s="3"/>
      <c r="T336" s="10"/>
      <c r="U336" s="10"/>
      <c r="V336" s="2"/>
      <c r="W336" s="2"/>
      <c r="X336" s="2"/>
    </row>
    <row r="337" spans="1:24" s="33" customFormat="1" ht="15.75" customHeight="1" x14ac:dyDescent="0.25">
      <c r="A337" s="1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/>
      <c r="O337"/>
      <c r="P337" s="2"/>
      <c r="Q337" s="2"/>
      <c r="R337" s="2"/>
      <c r="S337" s="3"/>
      <c r="T337" s="10"/>
      <c r="U337" s="10"/>
      <c r="V337" s="2"/>
      <c r="W337" s="2"/>
      <c r="X337" s="2"/>
    </row>
    <row r="338" spans="1:24" s="33" customFormat="1" ht="15.75" customHeight="1" x14ac:dyDescent="0.25">
      <c r="A338" s="1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/>
      <c r="O338"/>
      <c r="P338" s="2"/>
      <c r="Q338" s="2"/>
      <c r="R338" s="2"/>
      <c r="S338" s="3"/>
      <c r="T338" s="10"/>
      <c r="U338" s="10"/>
      <c r="V338" s="2"/>
      <c r="W338" s="2"/>
      <c r="X338" s="2"/>
    </row>
    <row r="339" spans="1:24" s="33" customFormat="1" ht="15.75" customHeight="1" x14ac:dyDescent="0.25">
      <c r="A339" s="1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/>
      <c r="O339"/>
      <c r="P339" s="2"/>
      <c r="Q339" s="2"/>
      <c r="R339" s="2"/>
      <c r="S339" s="3"/>
      <c r="T339" s="10"/>
      <c r="U339" s="10"/>
      <c r="V339" s="2"/>
      <c r="W339" s="2"/>
      <c r="X339" s="2"/>
    </row>
    <row r="340" spans="1:24" s="33" customFormat="1" ht="15.75" customHeight="1" x14ac:dyDescent="0.25">
      <c r="A340" s="1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/>
      <c r="O340"/>
      <c r="P340" s="2"/>
      <c r="Q340" s="2"/>
      <c r="R340" s="2"/>
      <c r="S340" s="3"/>
      <c r="T340" s="10"/>
      <c r="U340" s="10"/>
      <c r="V340" s="2"/>
      <c r="W340" s="2"/>
      <c r="X340" s="2"/>
    </row>
    <row r="341" spans="1:24" s="33" customFormat="1" ht="15.75" customHeight="1" x14ac:dyDescent="0.25">
      <c r="A341" s="1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/>
      <c r="O341"/>
      <c r="P341" s="2"/>
      <c r="Q341" s="2"/>
      <c r="R341" s="2"/>
      <c r="S341" s="3"/>
      <c r="T341" s="10"/>
      <c r="U341" s="10"/>
      <c r="V341" s="2"/>
      <c r="W341" s="2"/>
      <c r="X341" s="2"/>
    </row>
    <row r="342" spans="1:24" s="33" customFormat="1" ht="15.75" customHeight="1" x14ac:dyDescent="0.25">
      <c r="A342" s="1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/>
      <c r="O342"/>
      <c r="P342" s="2"/>
      <c r="Q342" s="2"/>
      <c r="R342" s="2"/>
      <c r="S342" s="3"/>
      <c r="T342" s="10"/>
      <c r="U342" s="10"/>
      <c r="V342" s="2"/>
      <c r="W342" s="2"/>
      <c r="X342" s="2"/>
    </row>
    <row r="343" spans="1:24" s="33" customFormat="1" ht="15.75" customHeight="1" x14ac:dyDescent="0.25">
      <c r="A343" s="1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/>
      <c r="O343"/>
      <c r="P343" s="2"/>
      <c r="Q343" s="2"/>
      <c r="R343" s="2"/>
      <c r="S343" s="3"/>
      <c r="T343" s="10"/>
      <c r="U343" s="10"/>
      <c r="V343" s="2"/>
      <c r="W343" s="2"/>
      <c r="X343" s="2"/>
    </row>
    <row r="344" spans="1:24" s="33" customFormat="1" ht="15.75" customHeight="1" x14ac:dyDescent="0.25">
      <c r="A344" s="1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/>
      <c r="O344"/>
      <c r="P344" s="2"/>
      <c r="Q344" s="2"/>
      <c r="R344" s="2"/>
      <c r="S344" s="3"/>
      <c r="T344" s="10"/>
      <c r="U344" s="10"/>
      <c r="V344" s="2"/>
      <c r="W344" s="2"/>
      <c r="X344" s="2"/>
    </row>
    <row r="345" spans="1:24" s="33" customFormat="1" ht="15.75" customHeight="1" x14ac:dyDescent="0.25">
      <c r="A345" s="1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/>
      <c r="O345"/>
      <c r="P345" s="2"/>
      <c r="Q345" s="2"/>
      <c r="R345" s="2"/>
      <c r="S345" s="3"/>
      <c r="T345" s="10"/>
      <c r="U345" s="10"/>
      <c r="V345" s="2"/>
      <c r="W345" s="2"/>
      <c r="X345" s="2"/>
    </row>
    <row r="346" spans="1:24" s="33" customFormat="1" ht="15.75" customHeight="1" x14ac:dyDescent="0.25">
      <c r="A346" s="1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/>
      <c r="O346"/>
      <c r="P346" s="2"/>
      <c r="Q346" s="2"/>
      <c r="R346" s="2"/>
      <c r="S346" s="3"/>
      <c r="T346" s="10"/>
      <c r="U346" s="10"/>
      <c r="V346" s="2"/>
      <c r="W346" s="2"/>
      <c r="X346" s="2"/>
    </row>
    <row r="347" spans="1:24" s="33" customFormat="1" ht="15.75" customHeight="1" x14ac:dyDescent="0.25">
      <c r="A347" s="1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/>
      <c r="O347"/>
      <c r="P347" s="2"/>
      <c r="Q347" s="2"/>
      <c r="R347" s="2"/>
      <c r="S347" s="3"/>
      <c r="T347" s="10"/>
      <c r="U347" s="10"/>
      <c r="V347" s="2"/>
      <c r="W347" s="2"/>
      <c r="X347" s="2"/>
    </row>
    <row r="348" spans="1:24" s="33" customFormat="1" ht="15.75" customHeight="1" x14ac:dyDescent="0.25">
      <c r="A348" s="1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/>
      <c r="O348"/>
      <c r="P348" s="2"/>
      <c r="Q348" s="2"/>
      <c r="R348" s="2"/>
      <c r="S348" s="3"/>
      <c r="T348" s="10"/>
      <c r="U348" s="10"/>
      <c r="V348" s="2"/>
      <c r="W348" s="2"/>
      <c r="X348" s="2"/>
    </row>
    <row r="349" spans="1:24" s="33" customFormat="1" ht="15.75" customHeight="1" x14ac:dyDescent="0.25">
      <c r="A349" s="1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/>
      <c r="O349"/>
      <c r="P349" s="2"/>
      <c r="Q349" s="2"/>
      <c r="R349" s="2"/>
      <c r="S349" s="3"/>
      <c r="T349" s="10"/>
      <c r="U349" s="10"/>
      <c r="V349" s="2"/>
      <c r="W349" s="2"/>
      <c r="X349" s="2"/>
    </row>
    <row r="350" spans="1:24" s="33" customFormat="1" ht="15.75" customHeight="1" x14ac:dyDescent="0.25">
      <c r="A350" s="1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/>
      <c r="O350"/>
      <c r="P350" s="2"/>
      <c r="Q350" s="2"/>
      <c r="R350" s="2"/>
      <c r="S350" s="3"/>
      <c r="T350" s="10"/>
      <c r="U350" s="10"/>
      <c r="V350" s="2"/>
      <c r="W350" s="2"/>
      <c r="X350" s="2"/>
    </row>
    <row r="351" spans="1:24" s="33" customFormat="1" ht="15.75" customHeight="1" x14ac:dyDescent="0.25">
      <c r="A351" s="1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/>
      <c r="O351"/>
      <c r="P351" s="2"/>
      <c r="Q351" s="2"/>
      <c r="R351" s="2"/>
      <c r="S351" s="3"/>
      <c r="T351" s="10"/>
      <c r="U351" s="10"/>
      <c r="V351" s="2"/>
      <c r="W351" s="2"/>
      <c r="X351" s="2"/>
    </row>
    <row r="352" spans="1:24" s="33" customFormat="1" ht="15.75" customHeight="1" x14ac:dyDescent="0.25">
      <c r="A352" s="1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/>
      <c r="O352"/>
      <c r="P352" s="2"/>
      <c r="Q352" s="2"/>
      <c r="R352" s="2"/>
      <c r="S352" s="3"/>
      <c r="T352" s="10"/>
      <c r="U352" s="10"/>
      <c r="V352" s="2"/>
      <c r="W352" s="2"/>
      <c r="X352" s="2"/>
    </row>
    <row r="353" spans="1:24" s="33" customFormat="1" ht="15.75" customHeight="1" x14ac:dyDescent="0.25">
      <c r="A353" s="1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/>
      <c r="O353"/>
      <c r="P353" s="2"/>
      <c r="Q353" s="2"/>
      <c r="R353" s="2"/>
      <c r="S353" s="3"/>
      <c r="T353" s="10"/>
      <c r="U353" s="10"/>
      <c r="V353" s="2"/>
      <c r="W353" s="2"/>
      <c r="X353" s="2"/>
    </row>
    <row r="354" spans="1:24" s="33" customFormat="1" ht="15.75" customHeight="1" x14ac:dyDescent="0.25">
      <c r="A354" s="1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/>
      <c r="O354"/>
      <c r="P354" s="2"/>
      <c r="Q354" s="2"/>
      <c r="R354" s="2"/>
      <c r="S354" s="3"/>
      <c r="T354" s="10"/>
      <c r="U354" s="10"/>
      <c r="V354" s="2"/>
      <c r="W354" s="2"/>
      <c r="X354" s="2"/>
    </row>
    <row r="355" spans="1:24" s="33" customFormat="1" ht="15.75" customHeight="1" x14ac:dyDescent="0.25">
      <c r="A355" s="1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/>
      <c r="O355"/>
      <c r="P355" s="2"/>
      <c r="Q355" s="2"/>
      <c r="R355" s="2"/>
      <c r="S355" s="3"/>
      <c r="T355" s="10"/>
      <c r="U355" s="10"/>
      <c r="V355" s="2"/>
      <c r="W355" s="2"/>
      <c r="X355" s="2"/>
    </row>
    <row r="356" spans="1:24" s="33" customFormat="1" ht="15.75" customHeight="1" x14ac:dyDescent="0.25">
      <c r="A356" s="1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/>
      <c r="O356"/>
      <c r="P356" s="2"/>
      <c r="Q356" s="2"/>
      <c r="R356" s="2"/>
      <c r="S356" s="3"/>
      <c r="T356" s="10"/>
      <c r="U356" s="10"/>
      <c r="V356" s="2"/>
      <c r="W356" s="2"/>
      <c r="X356" s="2"/>
    </row>
    <row r="357" spans="1:24" s="33" customFormat="1" ht="15.75" customHeight="1" x14ac:dyDescent="0.25">
      <c r="A357" s="1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/>
      <c r="O357"/>
      <c r="P357" s="2"/>
      <c r="Q357" s="2"/>
      <c r="R357" s="2"/>
      <c r="S357" s="3"/>
      <c r="T357" s="10"/>
      <c r="U357" s="10"/>
      <c r="V357" s="2"/>
      <c r="W357" s="2"/>
      <c r="X357" s="2"/>
    </row>
    <row r="358" spans="1:24" s="33" customFormat="1" ht="15.75" customHeight="1" x14ac:dyDescent="0.25">
      <c r="A358" s="1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/>
      <c r="O358"/>
      <c r="P358" s="2"/>
      <c r="Q358" s="2"/>
      <c r="R358" s="2"/>
      <c r="S358" s="3"/>
      <c r="T358" s="10"/>
      <c r="U358" s="10"/>
      <c r="V358" s="2"/>
      <c r="W358" s="2"/>
      <c r="X358" s="2"/>
    </row>
    <row r="359" spans="1:24" s="33" customFormat="1" ht="15.75" customHeight="1" x14ac:dyDescent="0.25">
      <c r="A359" s="1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/>
      <c r="O359"/>
      <c r="P359" s="2"/>
      <c r="Q359" s="2"/>
      <c r="R359" s="2"/>
      <c r="S359" s="3"/>
      <c r="T359" s="10"/>
      <c r="U359" s="10"/>
      <c r="V359" s="2"/>
      <c r="W359" s="2"/>
      <c r="X359" s="2"/>
    </row>
    <row r="360" spans="1:24" s="33" customFormat="1" ht="15.75" customHeight="1" x14ac:dyDescent="0.25">
      <c r="A360" s="1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/>
      <c r="O360"/>
      <c r="P360" s="2"/>
      <c r="Q360" s="2"/>
      <c r="R360" s="2"/>
      <c r="S360" s="3"/>
      <c r="T360" s="10"/>
      <c r="U360" s="10"/>
      <c r="V360" s="2"/>
      <c r="W360" s="2"/>
      <c r="X360" s="2"/>
    </row>
    <row r="361" spans="1:24" s="33" customFormat="1" ht="15.75" customHeight="1" x14ac:dyDescent="0.25">
      <c r="A361" s="1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/>
      <c r="O361"/>
      <c r="P361" s="2"/>
      <c r="Q361" s="2"/>
      <c r="R361" s="2"/>
      <c r="S361" s="3"/>
      <c r="T361" s="10"/>
      <c r="U361" s="10"/>
      <c r="V361" s="2"/>
      <c r="W361" s="2"/>
      <c r="X361" s="2"/>
    </row>
    <row r="362" spans="1:24" s="33" customFormat="1" ht="15.75" customHeight="1" x14ac:dyDescent="0.25">
      <c r="A362" s="1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/>
      <c r="O362"/>
      <c r="P362" s="2"/>
      <c r="Q362" s="2"/>
      <c r="R362" s="2"/>
      <c r="S362" s="3"/>
      <c r="T362" s="10"/>
      <c r="U362" s="10"/>
      <c r="V362" s="2"/>
      <c r="W362" s="2"/>
      <c r="X362" s="2"/>
    </row>
    <row r="363" spans="1:24" s="33" customFormat="1" ht="15.75" customHeight="1" x14ac:dyDescent="0.25">
      <c r="A363" s="1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/>
      <c r="O363"/>
      <c r="P363" s="2"/>
      <c r="Q363" s="2"/>
      <c r="R363" s="2"/>
      <c r="S363" s="3"/>
      <c r="T363" s="10"/>
      <c r="U363" s="10"/>
      <c r="V363" s="2"/>
      <c r="W363" s="2"/>
      <c r="X363" s="2"/>
    </row>
    <row r="364" spans="1:24" s="13" customFormat="1" ht="18.75" x14ac:dyDescent="0.3">
      <c r="A364" s="1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/>
      <c r="O364"/>
      <c r="P364" s="2"/>
      <c r="Q364" s="2"/>
      <c r="R364" s="2"/>
      <c r="S364" s="3"/>
      <c r="T364" s="10"/>
      <c r="U364" s="10"/>
      <c r="V364" s="2"/>
      <c r="W364" s="2"/>
      <c r="X364" s="2"/>
    </row>
    <row r="365" spans="1:24" s="13" customFormat="1" ht="18.75" x14ac:dyDescent="0.3">
      <c r="A365" s="1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/>
      <c r="O365"/>
      <c r="P365" s="2"/>
      <c r="Q365" s="2"/>
      <c r="R365" s="2"/>
      <c r="S365" s="3"/>
      <c r="T365" s="10"/>
      <c r="U365" s="10"/>
      <c r="V365" s="2"/>
      <c r="W365" s="2"/>
      <c r="X365" s="2"/>
    </row>
    <row r="366" spans="1:24" s="13" customFormat="1" ht="18.75" x14ac:dyDescent="0.3">
      <c r="A366" s="1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/>
      <c r="O366"/>
      <c r="P366" s="2"/>
      <c r="Q366" s="2"/>
      <c r="R366" s="2"/>
      <c r="S366" s="3"/>
      <c r="T366" s="10"/>
      <c r="U366" s="10"/>
      <c r="V366" s="2"/>
      <c r="W366" s="2"/>
      <c r="X366" s="2"/>
    </row>
    <row r="367" spans="1:24" s="13" customFormat="1" ht="18.75" x14ac:dyDescent="0.3">
      <c r="A367" s="1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/>
      <c r="O367"/>
      <c r="P367" s="2"/>
      <c r="Q367" s="2"/>
      <c r="R367" s="2"/>
      <c r="S367" s="3"/>
      <c r="T367" s="10"/>
      <c r="U367" s="10"/>
      <c r="V367" s="2"/>
      <c r="W367" s="2"/>
      <c r="X367" s="2"/>
    </row>
    <row r="368" spans="1:24" s="13" customFormat="1" ht="18.75" x14ac:dyDescent="0.3">
      <c r="A368" s="1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/>
      <c r="O368"/>
      <c r="P368" s="2"/>
      <c r="Q368" s="2"/>
      <c r="R368" s="2"/>
      <c r="S368" s="3"/>
      <c r="T368" s="10"/>
      <c r="U368" s="10"/>
      <c r="V368" s="2"/>
      <c r="W368" s="2"/>
      <c r="X368" s="2"/>
    </row>
    <row r="369" spans="1:24" s="19" customFormat="1" x14ac:dyDescent="0.25">
      <c r="A369" s="1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/>
      <c r="O369"/>
      <c r="P369" s="2"/>
      <c r="Q369" s="2"/>
      <c r="R369" s="2"/>
      <c r="S369" s="3"/>
      <c r="T369" s="10"/>
      <c r="U369" s="10"/>
      <c r="V369" s="2"/>
      <c r="W369" s="2"/>
      <c r="X369" s="2"/>
    </row>
  </sheetData>
  <sortState ref="A7:Y64">
    <sortCondition ref="T7:T64"/>
    <sortCondition descending="1" ref="L7:L64"/>
    <sortCondition ref="P7:P64"/>
    <sortCondition ref="Q7:Q64"/>
    <sortCondition ref="R7:R64"/>
  </sortState>
  <mergeCells count="17">
    <mergeCell ref="X4:X6"/>
    <mergeCell ref="A4:A6"/>
    <mergeCell ref="L4:L6"/>
    <mergeCell ref="M4:M6"/>
    <mergeCell ref="P4:P6"/>
    <mergeCell ref="O4:O6"/>
    <mergeCell ref="Q4:Q6"/>
    <mergeCell ref="R4:R6"/>
    <mergeCell ref="W4:W6"/>
    <mergeCell ref="V4:V6"/>
    <mergeCell ref="U4:U6"/>
    <mergeCell ref="B4:K5"/>
    <mergeCell ref="A71:K71"/>
    <mergeCell ref="A3:P3"/>
    <mergeCell ref="N4:N6"/>
    <mergeCell ref="S4:S6"/>
    <mergeCell ref="T4:T6"/>
  </mergeCells>
  <pageMargins left="0.35433070866141736" right="0.23622047244094491" top="0.74803149606299213" bottom="0.74803149606299213" header="0.31496062992125984" footer="0.31496062992125984"/>
  <pageSetup paperSize="256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русский язык</vt:lpstr>
      <vt:lpstr>'русский язык'!Заголовки_для_печати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2019-10-22T09:24:36Z</dcterms:modified>
</cp:coreProperties>
</file>