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1160"/>
  </bookViews>
  <sheets>
    <sheet name="английский" sheetId="7" r:id="rId1"/>
  </sheets>
  <definedNames>
    <definedName name="_xlnm._FilterDatabase" localSheetId="0" hidden="1">английский!#REF!</definedName>
    <definedName name="_xlnm.Print_Titles" localSheetId="0">английский!$4:$6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2" i="7" l="1"/>
  <c r="L23" i="7"/>
  <c r="L24" i="7"/>
  <c r="L25" i="7"/>
  <c r="L26" i="7"/>
  <c r="L14" i="7"/>
  <c r="L15" i="7"/>
  <c r="L16" i="7"/>
  <c r="L17" i="7"/>
  <c r="L18" i="7"/>
  <c r="L19" i="7"/>
  <c r="L20" i="7"/>
  <c r="L8" i="7"/>
  <c r="L9" i="7"/>
  <c r="L10" i="7"/>
  <c r="L11" i="7"/>
  <c r="L12" i="7"/>
  <c r="J16" i="7" l="1"/>
  <c r="J15" i="7"/>
  <c r="J14" i="7"/>
  <c r="J13" i="7"/>
  <c r="L13" i="7" s="1"/>
  <c r="J40" i="7" l="1"/>
  <c r="L40" i="7" s="1"/>
  <c r="J35" i="7"/>
  <c r="L35" i="7" s="1"/>
  <c r="J12" i="7"/>
  <c r="J8" i="7" l="1"/>
  <c r="J9" i="7"/>
  <c r="J10" i="7"/>
  <c r="J11" i="7"/>
  <c r="J17" i="7"/>
  <c r="J18" i="7"/>
  <c r="J19" i="7"/>
  <c r="J20" i="7"/>
  <c r="J21" i="7"/>
  <c r="L21" i="7" s="1"/>
  <c r="J22" i="7"/>
  <c r="J23" i="7"/>
  <c r="J24" i="7"/>
  <c r="J25" i="7"/>
  <c r="J26" i="7"/>
  <c r="J27" i="7"/>
  <c r="L27" i="7" s="1"/>
  <c r="J28" i="7"/>
  <c r="L28" i="7" s="1"/>
  <c r="J29" i="7"/>
  <c r="L29" i="7" s="1"/>
  <c r="J30" i="7"/>
  <c r="L30" i="7" s="1"/>
  <c r="J31" i="7"/>
  <c r="L31" i="7" s="1"/>
  <c r="J32" i="7"/>
  <c r="L32" i="7" s="1"/>
  <c r="J33" i="7"/>
  <c r="L33" i="7" s="1"/>
  <c r="J34" i="7"/>
  <c r="L34" i="7" s="1"/>
  <c r="J36" i="7"/>
  <c r="L36" i="7" s="1"/>
  <c r="J37" i="7"/>
  <c r="L37" i="7" s="1"/>
  <c r="J38" i="7"/>
  <c r="L38" i="7" s="1"/>
  <c r="J39" i="7"/>
  <c r="L39" i="7" s="1"/>
  <c r="J41" i="7"/>
  <c r="L41" i="7" s="1"/>
  <c r="J42" i="7"/>
  <c r="L42" i="7" s="1"/>
  <c r="J43" i="7"/>
  <c r="L43" i="7" s="1"/>
  <c r="J44" i="7"/>
  <c r="L44" i="7" s="1"/>
  <c r="J45" i="7"/>
  <c r="L45" i="7" s="1"/>
  <c r="J46" i="7"/>
  <c r="L46" i="7" s="1"/>
  <c r="J47" i="7"/>
  <c r="L47" i="7" s="1"/>
  <c r="J48" i="7"/>
  <c r="L48" i="7" s="1"/>
  <c r="J49" i="7"/>
  <c r="L49" i="7" s="1"/>
  <c r="J50" i="7"/>
  <c r="L50" i="7" s="1"/>
  <c r="J51" i="7"/>
  <c r="L51" i="7" s="1"/>
  <c r="J52" i="7"/>
  <c r="L52" i="7" s="1"/>
  <c r="J53" i="7"/>
  <c r="L53" i="7" s="1"/>
  <c r="J54" i="7"/>
  <c r="L54" i="7" s="1"/>
  <c r="J55" i="7"/>
  <c r="L55" i="7" s="1"/>
  <c r="J56" i="7"/>
  <c r="L56" i="7" s="1"/>
  <c r="J57" i="7"/>
  <c r="L57" i="7" s="1"/>
  <c r="J58" i="7"/>
  <c r="L58" i="7" s="1"/>
  <c r="J59" i="7"/>
  <c r="L59" i="7" s="1"/>
  <c r="J60" i="7"/>
  <c r="L60" i="7" s="1"/>
  <c r="J7" i="7" l="1"/>
  <c r="L7" i="7" s="1"/>
</calcChain>
</file>

<file path=xl/comments1.xml><?xml version="1.0" encoding="utf-8"?>
<comments xmlns="http://schemas.openxmlformats.org/spreadsheetml/2006/main">
  <authors>
    <author>Автор</author>
  </authors>
  <commentList>
    <comment ref="S53" author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54" author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55" author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56" author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57" author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58" author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59" author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60" author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<sst xmlns="http://schemas.openxmlformats.org/spreadsheetml/2006/main" count="572" uniqueCount="228">
  <si>
    <t>ПРОТОКОЛ</t>
  </si>
  <si>
    <t>шифр</t>
  </si>
  <si>
    <t xml:space="preserve">общее количество баллов </t>
  </si>
  <si>
    <t>место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</si>
  <si>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</si>
  <si>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</si>
  <si>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</si>
  <si>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</si>
  <si>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</si>
  <si>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</si>
  <si>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</si>
  <si>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</si>
  <si>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</si>
  <si>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</si>
  <si>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</si>
  <si>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>Члены жюри:</t>
  </si>
  <si>
    <t>статус: победитель, призер, участник</t>
  </si>
  <si>
    <t>количество баллов за блок заданий*</t>
  </si>
  <si>
    <t>WRITING</t>
  </si>
  <si>
    <t>LISTENING</t>
  </si>
  <si>
    <t>READING 1</t>
  </si>
  <si>
    <t>READING 2</t>
  </si>
  <si>
    <t>USE OF ENGLISH 1</t>
  </si>
  <si>
    <t>USE OF ENGLISH 2</t>
  </si>
  <si>
    <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английскому языку </t>
    </r>
    <r>
      <rPr>
        <sz val="16"/>
        <rFont val="Times New Roman"/>
        <family val="1"/>
        <charset val="204"/>
      </rPr>
      <t>(2019-2020 уч.г.)</t>
    </r>
  </si>
  <si>
    <t>англ-5-01</t>
  </si>
  <si>
    <t>англ-5-02</t>
  </si>
  <si>
    <t>англ-5-03</t>
  </si>
  <si>
    <t>англ-5-04</t>
  </si>
  <si>
    <t>англ-5-05</t>
  </si>
  <si>
    <t>англ-5-06</t>
  </si>
  <si>
    <t>англ-6-01</t>
  </si>
  <si>
    <t>англ-6-02</t>
  </si>
  <si>
    <t>англ-6-03</t>
  </si>
  <si>
    <t>англ-6-04</t>
  </si>
  <si>
    <t>англ-6-05</t>
  </si>
  <si>
    <t>англ-7-01</t>
  </si>
  <si>
    <t>англ-7-04</t>
  </si>
  <si>
    <t>англ-7-05</t>
  </si>
  <si>
    <t>англ-7-06</t>
  </si>
  <si>
    <t>англ-8-02</t>
  </si>
  <si>
    <t>англ-8-05</t>
  </si>
  <si>
    <t>англ-8-06</t>
  </si>
  <si>
    <t>англ-8-07</t>
  </si>
  <si>
    <t>англ-8-08</t>
  </si>
  <si>
    <t>англ-8-09</t>
  </si>
  <si>
    <t>англ-8-10</t>
  </si>
  <si>
    <t>англ-9-01</t>
  </si>
  <si>
    <t>англ-9-02</t>
  </si>
  <si>
    <t>англ-9-03</t>
  </si>
  <si>
    <t>англ-9-04</t>
  </si>
  <si>
    <t>англ-9-05</t>
  </si>
  <si>
    <t>англ-9-06</t>
  </si>
  <si>
    <t>англ-9-07</t>
  </si>
  <si>
    <t>англ-9-08</t>
  </si>
  <si>
    <t>англ-10-01</t>
  </si>
  <si>
    <t>англ-10-02</t>
  </si>
  <si>
    <t>англ-10-03</t>
  </si>
  <si>
    <t>англ-10-04</t>
  </si>
  <si>
    <t>англ-10-05</t>
  </si>
  <si>
    <t>англ-10-06</t>
  </si>
  <si>
    <t>англ-10-07</t>
  </si>
  <si>
    <t>англ-10-08</t>
  </si>
  <si>
    <t>англ-11-01</t>
  </si>
  <si>
    <t>англ-11-02</t>
  </si>
  <si>
    <t>англ-11-03</t>
  </si>
  <si>
    <t>англ-11-04</t>
  </si>
  <si>
    <t>англ-11-05</t>
  </si>
  <si>
    <t>англ-11-06</t>
  </si>
  <si>
    <t>англ-11-07</t>
  </si>
  <si>
    <t>англ-11-08</t>
  </si>
  <si>
    <t>USE OF ENGLISH 3</t>
  </si>
  <si>
    <t>USE OF ENGLISH 4</t>
  </si>
  <si>
    <t>Богатырёва</t>
  </si>
  <si>
    <t>Дарья</t>
  </si>
  <si>
    <t>Петровна</t>
  </si>
  <si>
    <t>АНО СОШ "РОСТОК"</t>
  </si>
  <si>
    <t>А</t>
  </si>
  <si>
    <t xml:space="preserve">Ермакова </t>
  </si>
  <si>
    <t>Ирина</t>
  </si>
  <si>
    <t>Леонидовна</t>
  </si>
  <si>
    <t>Ащеулова</t>
  </si>
  <si>
    <t>Каролина</t>
  </si>
  <si>
    <t>Романовна</t>
  </si>
  <si>
    <t>Лазарева</t>
  </si>
  <si>
    <t>Валерия</t>
  </si>
  <si>
    <t>Викторовна</t>
  </si>
  <si>
    <t>Соломко</t>
  </si>
  <si>
    <t>Константин</t>
  </si>
  <si>
    <t>Эдуардович</t>
  </si>
  <si>
    <t>Бондаренко</t>
  </si>
  <si>
    <t>Софья</t>
  </si>
  <si>
    <t>Владимировна</t>
  </si>
  <si>
    <t>Копырзов</t>
  </si>
  <si>
    <t>Артемий</t>
  </si>
  <si>
    <t>Дмитриевич</t>
  </si>
  <si>
    <t>Старченков</t>
  </si>
  <si>
    <t>Арсений</t>
  </si>
  <si>
    <t>Олегович</t>
  </si>
  <si>
    <t>Гореликова</t>
  </si>
  <si>
    <t>Кристина</t>
  </si>
  <si>
    <t>Руслановна</t>
  </si>
  <si>
    <t>Сидоренко</t>
  </si>
  <si>
    <t>Карина</t>
  </si>
  <si>
    <t>Сергеевна</t>
  </si>
  <si>
    <t>Шилов</t>
  </si>
  <si>
    <t>Павел</t>
  </si>
  <si>
    <t>Михайлович</t>
  </si>
  <si>
    <t>Пятков</t>
  </si>
  <si>
    <t>Фрол</t>
  </si>
  <si>
    <t>Антонович</t>
  </si>
  <si>
    <t>Янус</t>
  </si>
  <si>
    <t>Пермякова</t>
  </si>
  <si>
    <t>Ксения</t>
  </si>
  <si>
    <t>Катаев</t>
  </si>
  <si>
    <t>Лев</t>
  </si>
  <si>
    <t>Сергеевич</t>
  </si>
  <si>
    <r>
      <t xml:space="preserve">ОУ </t>
    </r>
    <r>
      <rPr>
        <b/>
        <u/>
        <sz val="14"/>
        <color theme="1"/>
        <rFont val="Times New Roman"/>
        <family val="1"/>
        <charset val="204"/>
      </rPr>
      <t xml:space="preserve">    __АНО СОШ "РОСТОК"____________________________</t>
    </r>
  </si>
  <si>
    <t>Председатель жюри           Белодед В.В.</t>
  </si>
  <si>
    <t>Палецких А.А.</t>
  </si>
  <si>
    <t>Савостин В.А.</t>
  </si>
  <si>
    <t>Горбань М.А.</t>
  </si>
  <si>
    <t>Б</t>
  </si>
  <si>
    <t>Лобанова</t>
  </si>
  <si>
    <t xml:space="preserve">Лариса </t>
  </si>
  <si>
    <t>Ивановна</t>
  </si>
  <si>
    <t>Васекина</t>
  </si>
  <si>
    <t>Анастасия</t>
  </si>
  <si>
    <t>Дмитриевна</t>
  </si>
  <si>
    <t>Залужная</t>
  </si>
  <si>
    <t>Мария</t>
  </si>
  <si>
    <t>Юрьевна</t>
  </si>
  <si>
    <t>Линовицкая</t>
  </si>
  <si>
    <t>София</t>
  </si>
  <si>
    <t>Енина</t>
  </si>
  <si>
    <t>Александровна</t>
  </si>
  <si>
    <t>Суворов</t>
  </si>
  <si>
    <t>Егор</t>
  </si>
  <si>
    <t>Евгеньевич</t>
  </si>
  <si>
    <t>Бутейко</t>
  </si>
  <si>
    <t>Регина</t>
  </si>
  <si>
    <t>Андреевна</t>
  </si>
  <si>
    <t>Обрехт</t>
  </si>
  <si>
    <t>Самуил</t>
  </si>
  <si>
    <t>победитель</t>
  </si>
  <si>
    <t>призер</t>
  </si>
  <si>
    <t>Строганов</t>
  </si>
  <si>
    <t>Никита</t>
  </si>
  <si>
    <t>Стовбур</t>
  </si>
  <si>
    <t>Арина</t>
  </si>
  <si>
    <t>Валерьевна</t>
  </si>
  <si>
    <t>Томилин</t>
  </si>
  <si>
    <t>Андреевич</t>
  </si>
  <si>
    <t>Гончарова</t>
  </si>
  <si>
    <t>Александра</t>
  </si>
  <si>
    <t>Горбачёва</t>
  </si>
  <si>
    <t xml:space="preserve">Усов </t>
  </si>
  <si>
    <t>Дмитрий</t>
  </si>
  <si>
    <t>Алексеевич</t>
  </si>
  <si>
    <t>Пересецкая</t>
  </si>
  <si>
    <t>Евгеньевна</t>
  </si>
  <si>
    <t>Шарова</t>
  </si>
  <si>
    <t>Ульяна</t>
  </si>
  <si>
    <t>Дзагнидзе</t>
  </si>
  <si>
    <t>Натиа</t>
  </si>
  <si>
    <t>Рамазановна</t>
  </si>
  <si>
    <t>Борзенкова</t>
  </si>
  <si>
    <t>Марина</t>
  </si>
  <si>
    <t>Олеговна</t>
  </si>
  <si>
    <t>Попов</t>
  </si>
  <si>
    <t>В</t>
  </si>
  <si>
    <t>Кирина</t>
  </si>
  <si>
    <t>Ника</t>
  </si>
  <si>
    <t>Лагуткина</t>
  </si>
  <si>
    <t>Анна</t>
  </si>
  <si>
    <t>Кузнецова</t>
  </si>
  <si>
    <t>Куликов</t>
  </si>
  <si>
    <t xml:space="preserve"> Алексей</t>
  </si>
  <si>
    <t>Леонидович</t>
  </si>
  <si>
    <t>англ-8-03</t>
  </si>
  <si>
    <t>Баженова</t>
  </si>
  <si>
    <t>англ-8-01</t>
  </si>
  <si>
    <t>Лукашевич</t>
  </si>
  <si>
    <t>Матвей</t>
  </si>
  <si>
    <t xml:space="preserve">Лагуткин </t>
  </si>
  <si>
    <t>Андрей</t>
  </si>
  <si>
    <t>Осьмуха</t>
  </si>
  <si>
    <t>Сергей</t>
  </si>
  <si>
    <t>Яковлева</t>
  </si>
  <si>
    <t>Ангелина</t>
  </si>
  <si>
    <t>Алексеевна</t>
  </si>
  <si>
    <t>Баженов</t>
  </si>
  <si>
    <t>Серегеевич</t>
  </si>
  <si>
    <t>Иван</t>
  </si>
  <si>
    <t>Александрович</t>
  </si>
  <si>
    <t>Лобачёв</t>
  </si>
  <si>
    <t>Владислав</t>
  </si>
  <si>
    <t>Родивилов</t>
  </si>
  <si>
    <t>Илья</t>
  </si>
  <si>
    <t>Багдасарян</t>
  </si>
  <si>
    <t>Левонович</t>
  </si>
  <si>
    <t>Максим</t>
  </si>
  <si>
    <t xml:space="preserve">Козлов </t>
  </si>
  <si>
    <t>Данила</t>
  </si>
  <si>
    <t>Юрьевич</t>
  </si>
  <si>
    <t>Иванова</t>
  </si>
  <si>
    <t>Злата</t>
  </si>
  <si>
    <t>Владиславовна</t>
  </si>
  <si>
    <t>Панченко</t>
  </si>
  <si>
    <t>Мынов</t>
  </si>
  <si>
    <t>Фролов</t>
  </si>
  <si>
    <t>Артём</t>
  </si>
  <si>
    <t>англ-7-10</t>
  </si>
  <si>
    <t>англ-7-12</t>
  </si>
  <si>
    <t>Ступина</t>
  </si>
  <si>
    <t>Василиса</t>
  </si>
  <si>
    <t>англ-9-09</t>
  </si>
  <si>
    <t>Димурина</t>
  </si>
  <si>
    <t>Инна</t>
  </si>
  <si>
    <t>Киселёва</t>
  </si>
  <si>
    <t>Игоревна</t>
  </si>
  <si>
    <t>Д</t>
  </si>
  <si>
    <t>Юртаева</t>
  </si>
  <si>
    <t>Алиса</t>
  </si>
  <si>
    <t>англ-6-06</t>
  </si>
  <si>
    <t>англ-6-08</t>
  </si>
  <si>
    <t>англ-6-07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</si>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</sst>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1">
    <xf numFmtId="0" fontId="0" fillId="0" borderId="0" xfId="0"/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10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8" fillId="2" borderId="0" xfId="0" applyFont="1" applyFill="1" applyAlignment="1">
      <alignment horizontal="left"/>
    </xf>
    <xf numFmtId="10" fontId="8" fillId="2" borderId="7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/>
    </xf>
    <xf numFmtId="0" fontId="14" fillId="2" borderId="13" xfId="0" applyFont="1" applyFill="1" applyBorder="1" applyAlignment="1"/>
    <xf numFmtId="0" fontId="1" fillId="2" borderId="0" xfId="0" applyFont="1" applyFill="1"/>
    <xf numFmtId="0" fontId="1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1" fontId="1" fillId="2" borderId="0" xfId="0" applyNumberFormat="1" applyFont="1" applyFill="1" applyBorder="1" applyAlignment="1">
      <alignment horizontal="center" wrapText="1"/>
    </xf>
    <xf numFmtId="10" fontId="1" fillId="2" borderId="0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0" fontId="13" fillId="0" borderId="7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10" fontId="13" fillId="3" borderId="7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vertical="center"/>
    </xf>
    <xf numFmtId="0" fontId="8" fillId="3" borderId="7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2" borderId="0" xfId="0" applyFill="1" applyAlignment="1"/>
    <xf numFmtId="0" fontId="1" fillId="2" borderId="6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99"/>
      <color rgb="FF99FFCC"/>
      <color rgb="FFFFFFCC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74"/>
  <sheetViews>
    <sheetView tabSelected="1" topLeftCell="D1" zoomScaleNormal="100" zoomScaleSheetLayoutView="75" workbookViewId="0">
      <selection activeCell="M41" sqref="M41"/>
    </sheetView>
  </sheetViews>
  <sheetFormatPr defaultRowHeight="15" x14ac:dyDescent="0.25"/>
  <cols>
    <col min="1" max="1" width="14.28515625" style="7" customWidth="1"/>
    <col min="2" max="2" width="15.5703125" style="7" customWidth="1"/>
    <col min="3" max="3" width="17.5703125" style="7" customWidth="1"/>
    <col min="4" max="4" width="15.85546875" style="7" customWidth="1"/>
    <col min="5" max="7" width="15.7109375" style="7" customWidth="1"/>
    <col min="8" max="8" width="15.85546875" style="7" customWidth="1"/>
    <col min="9" max="9" width="13.42578125" style="7" customWidth="1"/>
    <col min="10" max="10" width="15.7109375" style="7" customWidth="1"/>
    <col min="11" max="11" width="7.85546875" style="7" customWidth="1"/>
    <col min="12" max="12" width="18" style="8" customWidth="1"/>
    <col min="13" max="13" width="15.28515625" style="8" customWidth="1"/>
    <col min="14" max="14" width="25.28515625" style="15" customWidth="1"/>
    <col min="15" max="15" width="19.140625" style="15" customWidth="1"/>
    <col min="16" max="16" width="24.85546875" style="15" customWidth="1"/>
    <col min="17" max="17" width="30.28515625" style="18" customWidth="1"/>
    <col min="18" max="18" width="7.5703125" style="19" customWidth="1"/>
    <col min="19" max="19" width="9.42578125" style="19" customWidth="1"/>
    <col min="20" max="20" width="23.140625" style="15" customWidth="1"/>
    <col min="21" max="21" width="20.140625" style="15" customWidth="1"/>
    <col min="22" max="22" width="24.7109375" style="15" customWidth="1"/>
  </cols>
  <sheetData>
    <row r="1" spans="1:22" ht="18.75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2"/>
      <c r="M1" s="9" t="s">
        <v>0</v>
      </c>
      <c r="N1" s="3"/>
      <c r="O1" s="3"/>
      <c r="P1" s="3"/>
      <c r="Q1" s="9"/>
      <c r="R1" s="14"/>
      <c r="S1" s="14"/>
      <c r="T1" s="3"/>
      <c r="U1" s="3"/>
    </row>
    <row r="2" spans="1:22" s="27" customFormat="1" ht="20.25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3"/>
      <c r="L2" s="22"/>
      <c r="M2" s="24" t="s">
        <v>24</v>
      </c>
      <c r="N2" s="25"/>
      <c r="O2" s="25"/>
      <c r="P2" s="25"/>
      <c r="Q2" s="23"/>
      <c r="R2" s="26"/>
      <c r="S2" s="26"/>
      <c r="T2" s="25"/>
      <c r="U2" s="25"/>
      <c r="V2" s="25"/>
    </row>
    <row r="3" spans="1:22" s="27" customFormat="1" ht="18.75" customHeight="1" x14ac:dyDescent="0.3">
      <c r="A3" s="91" t="s">
        <v>117</v>
      </c>
      <c r="B3" s="91"/>
      <c r="C3" s="91"/>
      <c r="D3" s="91"/>
      <c r="E3" s="91"/>
      <c r="F3" s="91"/>
      <c r="G3" s="91"/>
      <c r="H3" s="91"/>
      <c r="I3" s="91"/>
      <c r="J3" s="91"/>
      <c r="K3" s="92"/>
      <c r="L3" s="92"/>
      <c r="M3" s="92"/>
      <c r="N3" s="92"/>
      <c r="O3" s="25" t="s">
        <v>13</v>
      </c>
      <c r="P3" s="28"/>
      <c r="Q3" s="20"/>
      <c r="R3" s="99"/>
      <c r="S3" s="100"/>
      <c r="T3" s="29"/>
      <c r="U3" s="25"/>
      <c r="V3" s="30"/>
    </row>
    <row r="4" spans="1:22" s="27" customFormat="1" ht="18.75" customHeight="1" x14ac:dyDescent="0.25">
      <c r="A4" s="74" t="s">
        <v>1</v>
      </c>
      <c r="B4" s="78" t="s">
        <v>17</v>
      </c>
      <c r="C4" s="87"/>
      <c r="D4" s="87"/>
      <c r="E4" s="87"/>
      <c r="F4" s="87"/>
      <c r="G4" s="87"/>
      <c r="H4" s="87"/>
      <c r="I4" s="87"/>
      <c r="J4" s="74" t="s">
        <v>2</v>
      </c>
      <c r="K4" s="74" t="s">
        <v>3</v>
      </c>
      <c r="L4" s="93" t="s">
        <v>14</v>
      </c>
      <c r="M4" s="78" t="s">
        <v>16</v>
      </c>
      <c r="N4" s="75" t="s">
        <v>7</v>
      </c>
      <c r="O4" s="81" t="s">
        <v>8</v>
      </c>
      <c r="P4" s="75" t="s">
        <v>9</v>
      </c>
      <c r="Q4" s="96" t="s">
        <v>5</v>
      </c>
      <c r="R4" s="96" t="s">
        <v>4</v>
      </c>
      <c r="S4" s="84" t="s">
        <v>6</v>
      </c>
      <c r="T4" s="71" t="s">
        <v>10</v>
      </c>
      <c r="U4" s="71" t="s">
        <v>11</v>
      </c>
      <c r="V4" s="71" t="s">
        <v>12</v>
      </c>
    </row>
    <row r="5" spans="1:22" s="27" customFormat="1" ht="15" customHeight="1" x14ac:dyDescent="0.25">
      <c r="A5" s="74"/>
      <c r="B5" s="88"/>
      <c r="C5" s="89"/>
      <c r="D5" s="89"/>
      <c r="E5" s="89"/>
      <c r="F5" s="89"/>
      <c r="G5" s="89"/>
      <c r="H5" s="89"/>
      <c r="I5" s="89"/>
      <c r="J5" s="74"/>
      <c r="K5" s="74"/>
      <c r="L5" s="94"/>
      <c r="M5" s="79"/>
      <c r="N5" s="76"/>
      <c r="O5" s="82"/>
      <c r="P5" s="76"/>
      <c r="Q5" s="97"/>
      <c r="R5" s="97"/>
      <c r="S5" s="85"/>
      <c r="T5" s="72"/>
      <c r="U5" s="72"/>
      <c r="V5" s="72"/>
    </row>
    <row r="6" spans="1:22" s="27" customFormat="1" ht="36" customHeight="1" x14ac:dyDescent="0.3">
      <c r="A6" s="74"/>
      <c r="B6" s="21" t="s">
        <v>19</v>
      </c>
      <c r="C6" s="21" t="s">
        <v>20</v>
      </c>
      <c r="D6" s="21" t="s">
        <v>21</v>
      </c>
      <c r="E6" s="21" t="s">
        <v>22</v>
      </c>
      <c r="F6" s="42" t="s">
        <v>23</v>
      </c>
      <c r="G6" s="42" t="s">
        <v>71</v>
      </c>
      <c r="H6" s="42" t="s">
        <v>72</v>
      </c>
      <c r="I6" s="21" t="s">
        <v>18</v>
      </c>
      <c r="J6" s="74"/>
      <c r="K6" s="74"/>
      <c r="L6" s="95"/>
      <c r="M6" s="80"/>
      <c r="N6" s="77"/>
      <c r="O6" s="83"/>
      <c r="P6" s="77"/>
      <c r="Q6" s="98"/>
      <c r="R6" s="98"/>
      <c r="S6" s="86"/>
      <c r="T6" s="73"/>
      <c r="U6" s="73"/>
      <c r="V6" s="73"/>
    </row>
    <row r="7" spans="1:22" s="51" customFormat="1" ht="15" customHeight="1" x14ac:dyDescent="0.3">
      <c r="A7" s="43" t="s">
        <v>26</v>
      </c>
      <c r="B7" s="43">
        <v>10</v>
      </c>
      <c r="C7" s="52">
        <v>5</v>
      </c>
      <c r="D7" s="52">
        <v>6</v>
      </c>
      <c r="E7" s="43">
        <v>6</v>
      </c>
      <c r="F7" s="43">
        <v>8</v>
      </c>
      <c r="G7" s="43"/>
      <c r="H7" s="43"/>
      <c r="I7" s="43">
        <v>18</v>
      </c>
      <c r="J7" s="44">
        <f t="shared" ref="J7:J20" si="0">SUM(B7:I7)</f>
        <v>53</v>
      </c>
      <c r="K7" s="53">
        <v>1</v>
      </c>
      <c r="L7" s="45">
        <f>J7/61</f>
        <v>0.86885245901639341</v>
      </c>
      <c r="M7" s="46" t="s">
        <v>144</v>
      </c>
      <c r="N7" s="54" t="s">
        <v>199</v>
      </c>
      <c r="O7" s="48" t="s">
        <v>201</v>
      </c>
      <c r="P7" s="47" t="s">
        <v>200</v>
      </c>
      <c r="Q7" s="49" t="s">
        <v>76</v>
      </c>
      <c r="R7" s="55">
        <v>5</v>
      </c>
      <c r="S7" s="50" t="s">
        <v>170</v>
      </c>
      <c r="T7" s="56" t="s">
        <v>166</v>
      </c>
      <c r="U7" s="57" t="s">
        <v>167</v>
      </c>
      <c r="V7" s="57" t="s">
        <v>168</v>
      </c>
    </row>
    <row r="8" spans="1:22" s="51" customFormat="1" ht="15" customHeight="1" x14ac:dyDescent="0.3">
      <c r="A8" s="43" t="s">
        <v>28</v>
      </c>
      <c r="B8" s="43">
        <v>9</v>
      </c>
      <c r="C8" s="43">
        <v>4</v>
      </c>
      <c r="D8" s="43">
        <v>6</v>
      </c>
      <c r="E8" s="43">
        <v>6</v>
      </c>
      <c r="F8" s="43">
        <v>8</v>
      </c>
      <c r="G8" s="43"/>
      <c r="H8" s="43"/>
      <c r="I8" s="43">
        <v>17</v>
      </c>
      <c r="J8" s="44">
        <f t="shared" si="0"/>
        <v>50</v>
      </c>
      <c r="K8" s="53">
        <v>2</v>
      </c>
      <c r="L8" s="45">
        <f t="shared" ref="L8:L12" si="1">J8/61</f>
        <v>0.81967213114754101</v>
      </c>
      <c r="M8" s="46" t="s">
        <v>145</v>
      </c>
      <c r="N8" s="58" t="s">
        <v>202</v>
      </c>
      <c r="O8" s="48" t="s">
        <v>203</v>
      </c>
      <c r="P8" s="47" t="s">
        <v>204</v>
      </c>
      <c r="Q8" s="49" t="s">
        <v>76</v>
      </c>
      <c r="R8" s="55">
        <v>5</v>
      </c>
      <c r="S8" s="50" t="s">
        <v>77</v>
      </c>
      <c r="T8" s="56" t="s">
        <v>166</v>
      </c>
      <c r="U8" s="57" t="s">
        <v>167</v>
      </c>
      <c r="V8" s="57" t="s">
        <v>168</v>
      </c>
    </row>
    <row r="9" spans="1:22" s="51" customFormat="1" ht="15" customHeight="1" x14ac:dyDescent="0.3">
      <c r="A9" s="43" t="s">
        <v>25</v>
      </c>
      <c r="B9" s="43">
        <v>10</v>
      </c>
      <c r="C9" s="43">
        <v>3</v>
      </c>
      <c r="D9" s="43">
        <v>6</v>
      </c>
      <c r="E9" s="43">
        <v>5</v>
      </c>
      <c r="F9" s="43">
        <v>7</v>
      </c>
      <c r="G9" s="43"/>
      <c r="H9" s="43"/>
      <c r="I9" s="43">
        <v>17</v>
      </c>
      <c r="J9" s="44">
        <f t="shared" si="0"/>
        <v>48</v>
      </c>
      <c r="K9" s="53">
        <v>3</v>
      </c>
      <c r="L9" s="45">
        <f t="shared" si="1"/>
        <v>0.78688524590163933</v>
      </c>
      <c r="M9" s="46" t="s">
        <v>145</v>
      </c>
      <c r="N9" s="58" t="s">
        <v>205</v>
      </c>
      <c r="O9" s="48" t="s">
        <v>206</v>
      </c>
      <c r="P9" s="47" t="s">
        <v>207</v>
      </c>
      <c r="Q9" s="49" t="s">
        <v>76</v>
      </c>
      <c r="R9" s="55">
        <v>5</v>
      </c>
      <c r="S9" s="50" t="s">
        <v>77</v>
      </c>
      <c r="T9" s="56" t="s">
        <v>166</v>
      </c>
      <c r="U9" s="57" t="s">
        <v>167</v>
      </c>
      <c r="V9" s="57" t="s">
        <v>168</v>
      </c>
    </row>
    <row r="10" spans="1:22" s="51" customFormat="1" ht="15" customHeight="1" x14ac:dyDescent="0.3">
      <c r="A10" s="43" t="s">
        <v>27</v>
      </c>
      <c r="B10" s="43">
        <v>8</v>
      </c>
      <c r="C10" s="43">
        <v>5</v>
      </c>
      <c r="D10" s="43">
        <v>7</v>
      </c>
      <c r="E10" s="43">
        <v>5</v>
      </c>
      <c r="F10" s="43">
        <v>5</v>
      </c>
      <c r="G10" s="43"/>
      <c r="H10" s="43"/>
      <c r="I10" s="43">
        <v>17</v>
      </c>
      <c r="J10" s="44">
        <f t="shared" si="0"/>
        <v>47</v>
      </c>
      <c r="K10" s="43">
        <v>4</v>
      </c>
      <c r="L10" s="45">
        <f t="shared" si="1"/>
        <v>0.77049180327868849</v>
      </c>
      <c r="M10" s="46" t="s">
        <v>227</v>
      </c>
      <c r="N10" s="47" t="s">
        <v>208</v>
      </c>
      <c r="O10" s="48" t="s">
        <v>154</v>
      </c>
      <c r="P10" s="47" t="s">
        <v>160</v>
      </c>
      <c r="Q10" s="49" t="s">
        <v>76</v>
      </c>
      <c r="R10" s="49">
        <v>5</v>
      </c>
      <c r="S10" s="50" t="s">
        <v>170</v>
      </c>
      <c r="T10" s="57" t="s">
        <v>166</v>
      </c>
      <c r="U10" s="57" t="s">
        <v>167</v>
      </c>
      <c r="V10" s="57" t="s">
        <v>168</v>
      </c>
    </row>
    <row r="11" spans="1:22" s="51" customFormat="1" ht="15" customHeight="1" x14ac:dyDescent="0.3">
      <c r="A11" s="43" t="s">
        <v>30</v>
      </c>
      <c r="B11" s="43">
        <v>6</v>
      </c>
      <c r="C11" s="43">
        <v>4</v>
      </c>
      <c r="D11" s="43">
        <v>3</v>
      </c>
      <c r="E11" s="43">
        <v>6</v>
      </c>
      <c r="F11" s="43">
        <v>7</v>
      </c>
      <c r="G11" s="43"/>
      <c r="H11" s="43"/>
      <c r="I11" s="43">
        <v>19</v>
      </c>
      <c r="J11" s="44">
        <f t="shared" si="0"/>
        <v>45</v>
      </c>
      <c r="K11" s="43">
        <v>5</v>
      </c>
      <c r="L11" s="45">
        <f t="shared" si="1"/>
        <v>0.73770491803278693</v>
      </c>
      <c r="M11" s="46" t="s">
        <v>227</v>
      </c>
      <c r="N11" s="47" t="s">
        <v>209</v>
      </c>
      <c r="O11" s="48" t="s">
        <v>193</v>
      </c>
      <c r="P11" s="47" t="s">
        <v>194</v>
      </c>
      <c r="Q11" s="49" t="s">
        <v>76</v>
      </c>
      <c r="R11" s="49">
        <v>5</v>
      </c>
      <c r="S11" s="50" t="s">
        <v>170</v>
      </c>
      <c r="T11" s="57" t="s">
        <v>166</v>
      </c>
      <c r="U11" s="57" t="s">
        <v>167</v>
      </c>
      <c r="V11" s="57" t="s">
        <v>168</v>
      </c>
    </row>
    <row r="12" spans="1:22" s="51" customFormat="1" ht="15" customHeight="1" x14ac:dyDescent="0.3">
      <c r="A12" s="43" t="s">
        <v>29</v>
      </c>
      <c r="B12" s="43">
        <v>9</v>
      </c>
      <c r="C12" s="43">
        <v>5</v>
      </c>
      <c r="D12" s="43">
        <v>5</v>
      </c>
      <c r="E12" s="43">
        <v>6</v>
      </c>
      <c r="F12" s="43">
        <v>8</v>
      </c>
      <c r="G12" s="43"/>
      <c r="H12" s="43"/>
      <c r="I12" s="43">
        <v>12</v>
      </c>
      <c r="J12" s="44">
        <f t="shared" si="0"/>
        <v>45</v>
      </c>
      <c r="K12" s="43">
        <v>5</v>
      </c>
      <c r="L12" s="45">
        <f t="shared" si="1"/>
        <v>0.73770491803278693</v>
      </c>
      <c r="M12" s="46" t="s">
        <v>227</v>
      </c>
      <c r="N12" s="47" t="s">
        <v>210</v>
      </c>
      <c r="O12" s="48" t="s">
        <v>211</v>
      </c>
      <c r="P12" s="47" t="s">
        <v>89</v>
      </c>
      <c r="Q12" s="49" t="s">
        <v>76</v>
      </c>
      <c r="R12" s="49">
        <v>5</v>
      </c>
      <c r="S12" s="50" t="s">
        <v>170</v>
      </c>
      <c r="T12" s="57" t="s">
        <v>166</v>
      </c>
      <c r="U12" s="57" t="s">
        <v>167</v>
      </c>
      <c r="V12" s="57" t="s">
        <v>168</v>
      </c>
    </row>
    <row r="13" spans="1:22" s="51" customFormat="1" ht="15" customHeight="1" x14ac:dyDescent="0.3">
      <c r="A13" s="59" t="s">
        <v>224</v>
      </c>
      <c r="B13" s="59">
        <v>10</v>
      </c>
      <c r="C13" s="59">
        <v>6</v>
      </c>
      <c r="D13" s="59">
        <v>6</v>
      </c>
      <c r="E13" s="59">
        <v>6</v>
      </c>
      <c r="F13" s="59">
        <v>9</v>
      </c>
      <c r="G13" s="59"/>
      <c r="H13" s="59"/>
      <c r="I13" s="59">
        <v>21</v>
      </c>
      <c r="J13" s="60">
        <f t="shared" ref="J13:J16" si="2">SUM(B13:I13)</f>
        <v>58</v>
      </c>
      <c r="K13" s="59">
        <v>1</v>
      </c>
      <c r="L13" s="61">
        <f t="shared" ref="L13:L20" si="3">J13/61</f>
        <v>0.95081967213114749</v>
      </c>
      <c r="M13" s="62" t="s">
        <v>144</v>
      </c>
      <c r="N13" s="63" t="s">
        <v>217</v>
      </c>
      <c r="O13" s="64" t="s">
        <v>218</v>
      </c>
      <c r="P13" s="63" t="s">
        <v>92</v>
      </c>
      <c r="Q13" s="65" t="s">
        <v>76</v>
      </c>
      <c r="R13" s="65">
        <v>6</v>
      </c>
      <c r="S13" s="66" t="s">
        <v>221</v>
      </c>
      <c r="T13" s="67" t="s">
        <v>123</v>
      </c>
      <c r="U13" s="67" t="s">
        <v>124</v>
      </c>
      <c r="V13" s="67" t="s">
        <v>125</v>
      </c>
    </row>
    <row r="14" spans="1:22" s="51" customFormat="1" ht="15" customHeight="1" x14ac:dyDescent="0.3">
      <c r="A14" s="59" t="s">
        <v>226</v>
      </c>
      <c r="B14" s="59">
        <v>10</v>
      </c>
      <c r="C14" s="59">
        <v>6</v>
      </c>
      <c r="D14" s="59">
        <v>6</v>
      </c>
      <c r="E14" s="59">
        <v>5</v>
      </c>
      <c r="F14" s="59">
        <v>9</v>
      </c>
      <c r="G14" s="59"/>
      <c r="H14" s="59"/>
      <c r="I14" s="59">
        <v>21</v>
      </c>
      <c r="J14" s="60">
        <f t="shared" si="2"/>
        <v>57</v>
      </c>
      <c r="K14" s="59">
        <v>2</v>
      </c>
      <c r="L14" s="61">
        <f t="shared" si="3"/>
        <v>0.93442622950819676</v>
      </c>
      <c r="M14" s="62" t="s">
        <v>145</v>
      </c>
      <c r="N14" s="63" t="s">
        <v>219</v>
      </c>
      <c r="O14" s="64" t="s">
        <v>154</v>
      </c>
      <c r="P14" s="63" t="s">
        <v>220</v>
      </c>
      <c r="Q14" s="65" t="s">
        <v>76</v>
      </c>
      <c r="R14" s="65">
        <v>6</v>
      </c>
      <c r="S14" s="66" t="s">
        <v>221</v>
      </c>
      <c r="T14" s="67" t="s">
        <v>123</v>
      </c>
      <c r="U14" s="67" t="s">
        <v>124</v>
      </c>
      <c r="V14" s="67" t="s">
        <v>125</v>
      </c>
    </row>
    <row r="15" spans="1:22" s="51" customFormat="1" ht="15" customHeight="1" x14ac:dyDescent="0.3">
      <c r="A15" s="59" t="s">
        <v>225</v>
      </c>
      <c r="B15" s="59">
        <v>10</v>
      </c>
      <c r="C15" s="59">
        <v>5</v>
      </c>
      <c r="D15" s="59">
        <v>6</v>
      </c>
      <c r="E15" s="59">
        <v>5</v>
      </c>
      <c r="F15" s="59">
        <v>10</v>
      </c>
      <c r="G15" s="59"/>
      <c r="H15" s="59"/>
      <c r="I15" s="59">
        <v>21</v>
      </c>
      <c r="J15" s="60">
        <f t="shared" si="2"/>
        <v>57</v>
      </c>
      <c r="K15" s="59">
        <v>2</v>
      </c>
      <c r="L15" s="61">
        <f t="shared" si="3"/>
        <v>0.93442622950819676</v>
      </c>
      <c r="M15" s="62" t="s">
        <v>145</v>
      </c>
      <c r="N15" s="63" t="s">
        <v>222</v>
      </c>
      <c r="O15" s="64" t="s">
        <v>223</v>
      </c>
      <c r="P15" s="63" t="s">
        <v>135</v>
      </c>
      <c r="Q15" s="65" t="s">
        <v>76</v>
      </c>
      <c r="R15" s="65">
        <v>6</v>
      </c>
      <c r="S15" s="66" t="s">
        <v>221</v>
      </c>
      <c r="T15" s="67" t="s">
        <v>123</v>
      </c>
      <c r="U15" s="67" t="s">
        <v>124</v>
      </c>
      <c r="V15" s="67" t="s">
        <v>125</v>
      </c>
    </row>
    <row r="16" spans="1:22" s="51" customFormat="1" ht="15" customHeight="1" x14ac:dyDescent="0.3">
      <c r="A16" s="59" t="s">
        <v>33</v>
      </c>
      <c r="B16" s="59">
        <v>9</v>
      </c>
      <c r="C16" s="59">
        <v>6</v>
      </c>
      <c r="D16" s="59">
        <v>6</v>
      </c>
      <c r="E16" s="59">
        <v>6</v>
      </c>
      <c r="F16" s="59">
        <v>9</v>
      </c>
      <c r="G16" s="59"/>
      <c r="H16" s="59"/>
      <c r="I16" s="59">
        <v>20</v>
      </c>
      <c r="J16" s="60">
        <f t="shared" si="2"/>
        <v>56</v>
      </c>
      <c r="K16" s="59">
        <v>3</v>
      </c>
      <c r="L16" s="61">
        <f t="shared" si="3"/>
        <v>0.91803278688524592</v>
      </c>
      <c r="M16" s="62" t="s">
        <v>227</v>
      </c>
      <c r="N16" s="63" t="s">
        <v>188</v>
      </c>
      <c r="O16" s="64" t="s">
        <v>189</v>
      </c>
      <c r="P16" s="63" t="s">
        <v>190</v>
      </c>
      <c r="Q16" s="65" t="s">
        <v>76</v>
      </c>
      <c r="R16" s="65">
        <v>6</v>
      </c>
      <c r="S16" s="66" t="s">
        <v>122</v>
      </c>
      <c r="T16" s="67" t="s">
        <v>166</v>
      </c>
      <c r="U16" s="67" t="s">
        <v>167</v>
      </c>
      <c r="V16" s="67" t="s">
        <v>168</v>
      </c>
    </row>
    <row r="17" spans="1:22" s="68" customFormat="1" ht="15" customHeight="1" x14ac:dyDescent="0.3">
      <c r="A17" s="59" t="s">
        <v>31</v>
      </c>
      <c r="B17" s="59">
        <v>10</v>
      </c>
      <c r="C17" s="59">
        <v>6</v>
      </c>
      <c r="D17" s="59">
        <v>6</v>
      </c>
      <c r="E17" s="59">
        <v>6</v>
      </c>
      <c r="F17" s="59">
        <v>6</v>
      </c>
      <c r="G17" s="59"/>
      <c r="H17" s="59"/>
      <c r="I17" s="59">
        <v>18</v>
      </c>
      <c r="J17" s="60">
        <f t="shared" si="0"/>
        <v>52</v>
      </c>
      <c r="K17" s="59">
        <v>4</v>
      </c>
      <c r="L17" s="61">
        <f t="shared" si="3"/>
        <v>0.85245901639344257</v>
      </c>
      <c r="M17" s="70" t="s">
        <v>227</v>
      </c>
      <c r="N17" s="63" t="s">
        <v>191</v>
      </c>
      <c r="O17" s="64" t="s">
        <v>154</v>
      </c>
      <c r="P17" s="63" t="s">
        <v>192</v>
      </c>
      <c r="Q17" s="65" t="s">
        <v>76</v>
      </c>
      <c r="R17" s="65">
        <v>6</v>
      </c>
      <c r="S17" s="66" t="s">
        <v>77</v>
      </c>
      <c r="T17" s="67" t="s">
        <v>166</v>
      </c>
      <c r="U17" s="67" t="s">
        <v>167</v>
      </c>
      <c r="V17" s="67" t="s">
        <v>168</v>
      </c>
    </row>
    <row r="18" spans="1:22" s="68" customFormat="1" ht="15" customHeight="1" x14ac:dyDescent="0.3">
      <c r="A18" s="59" t="s">
        <v>32</v>
      </c>
      <c r="B18" s="59">
        <v>7</v>
      </c>
      <c r="C18" s="59">
        <v>6</v>
      </c>
      <c r="D18" s="59">
        <v>5</v>
      </c>
      <c r="E18" s="59">
        <v>6</v>
      </c>
      <c r="F18" s="59">
        <v>9</v>
      </c>
      <c r="G18" s="59"/>
      <c r="H18" s="59"/>
      <c r="I18" s="59">
        <v>18</v>
      </c>
      <c r="J18" s="60">
        <f t="shared" si="0"/>
        <v>51</v>
      </c>
      <c r="K18" s="59">
        <v>5</v>
      </c>
      <c r="L18" s="61">
        <f t="shared" si="3"/>
        <v>0.83606557377049184</v>
      </c>
      <c r="M18" s="70" t="s">
        <v>227</v>
      </c>
      <c r="N18" s="63" t="s">
        <v>90</v>
      </c>
      <c r="O18" s="64" t="s">
        <v>193</v>
      </c>
      <c r="P18" s="63" t="s">
        <v>194</v>
      </c>
      <c r="Q18" s="65" t="s">
        <v>76</v>
      </c>
      <c r="R18" s="65">
        <v>6</v>
      </c>
      <c r="S18" s="66" t="s">
        <v>122</v>
      </c>
      <c r="T18" s="67" t="s">
        <v>166</v>
      </c>
      <c r="U18" s="67" t="s">
        <v>167</v>
      </c>
      <c r="V18" s="67" t="s">
        <v>168</v>
      </c>
    </row>
    <row r="19" spans="1:22" s="68" customFormat="1" ht="15" customHeight="1" x14ac:dyDescent="0.3">
      <c r="A19" s="59" t="s">
        <v>34</v>
      </c>
      <c r="B19" s="59">
        <v>7</v>
      </c>
      <c r="C19" s="59">
        <v>5</v>
      </c>
      <c r="D19" s="59">
        <v>5</v>
      </c>
      <c r="E19" s="59">
        <v>6</v>
      </c>
      <c r="F19" s="59">
        <v>7</v>
      </c>
      <c r="G19" s="59"/>
      <c r="H19" s="59"/>
      <c r="I19" s="59">
        <v>17</v>
      </c>
      <c r="J19" s="60">
        <f t="shared" si="0"/>
        <v>47</v>
      </c>
      <c r="K19" s="59">
        <v>6</v>
      </c>
      <c r="L19" s="61">
        <f t="shared" si="3"/>
        <v>0.77049180327868849</v>
      </c>
      <c r="M19" s="70" t="s">
        <v>227</v>
      </c>
      <c r="N19" s="63" t="s">
        <v>195</v>
      </c>
      <c r="O19" s="64" t="s">
        <v>196</v>
      </c>
      <c r="P19" s="63" t="s">
        <v>95</v>
      </c>
      <c r="Q19" s="65" t="s">
        <v>76</v>
      </c>
      <c r="R19" s="65">
        <v>6</v>
      </c>
      <c r="S19" s="66" t="s">
        <v>77</v>
      </c>
      <c r="T19" s="67" t="s">
        <v>166</v>
      </c>
      <c r="U19" s="67" t="s">
        <v>167</v>
      </c>
      <c r="V19" s="67" t="s">
        <v>168</v>
      </c>
    </row>
    <row r="20" spans="1:22" s="68" customFormat="1" ht="15" customHeight="1" x14ac:dyDescent="0.3">
      <c r="A20" s="59" t="s">
        <v>35</v>
      </c>
      <c r="B20" s="59">
        <v>8</v>
      </c>
      <c r="C20" s="59">
        <v>3</v>
      </c>
      <c r="D20" s="59">
        <v>7</v>
      </c>
      <c r="E20" s="59">
        <v>5</v>
      </c>
      <c r="F20" s="59">
        <v>8</v>
      </c>
      <c r="G20" s="59"/>
      <c r="H20" s="59"/>
      <c r="I20" s="59">
        <v>14</v>
      </c>
      <c r="J20" s="60">
        <f t="shared" si="0"/>
        <v>45</v>
      </c>
      <c r="K20" s="59">
        <v>7</v>
      </c>
      <c r="L20" s="61">
        <f t="shared" si="3"/>
        <v>0.73770491803278693</v>
      </c>
      <c r="M20" s="70" t="s">
        <v>227</v>
      </c>
      <c r="N20" s="63" t="s">
        <v>197</v>
      </c>
      <c r="O20" s="64" t="s">
        <v>198</v>
      </c>
      <c r="P20" s="63" t="s">
        <v>98</v>
      </c>
      <c r="Q20" s="65" t="s">
        <v>76</v>
      </c>
      <c r="R20" s="65">
        <v>6</v>
      </c>
      <c r="S20" s="66" t="s">
        <v>77</v>
      </c>
      <c r="T20" s="67" t="s">
        <v>166</v>
      </c>
      <c r="U20" s="67" t="s">
        <v>167</v>
      </c>
      <c r="V20" s="67" t="s">
        <v>168</v>
      </c>
    </row>
    <row r="21" spans="1:22" s="51" customFormat="1" ht="15" customHeight="1" x14ac:dyDescent="0.3">
      <c r="A21" s="43" t="s">
        <v>36</v>
      </c>
      <c r="B21" s="43">
        <v>5</v>
      </c>
      <c r="C21" s="43">
        <v>5</v>
      </c>
      <c r="D21" s="43">
        <v>5</v>
      </c>
      <c r="E21" s="43">
        <v>7</v>
      </c>
      <c r="F21" s="43">
        <v>8</v>
      </c>
      <c r="G21" s="43"/>
      <c r="H21" s="43"/>
      <c r="I21" s="43">
        <v>9</v>
      </c>
      <c r="J21" s="44">
        <f t="shared" ref="J21:J26" si="4">SUM(B21:I21)</f>
        <v>39</v>
      </c>
      <c r="K21" s="43">
        <v>1</v>
      </c>
      <c r="L21" s="45">
        <f>J21/50</f>
        <v>0.78</v>
      </c>
      <c r="M21" s="46" t="s">
        <v>144</v>
      </c>
      <c r="N21" s="47" t="s">
        <v>102</v>
      </c>
      <c r="O21" s="48" t="s">
        <v>103</v>
      </c>
      <c r="P21" s="47" t="s">
        <v>104</v>
      </c>
      <c r="Q21" s="49" t="s">
        <v>76</v>
      </c>
      <c r="R21" s="49">
        <v>7</v>
      </c>
      <c r="S21" s="50" t="s">
        <v>77</v>
      </c>
      <c r="T21" s="57" t="s">
        <v>123</v>
      </c>
      <c r="U21" s="57" t="s">
        <v>124</v>
      </c>
      <c r="V21" s="57" t="s">
        <v>125</v>
      </c>
    </row>
    <row r="22" spans="1:22" s="51" customFormat="1" ht="15" customHeight="1" x14ac:dyDescent="0.3">
      <c r="A22" s="43" t="s">
        <v>212</v>
      </c>
      <c r="B22" s="43">
        <v>5</v>
      </c>
      <c r="C22" s="43">
        <v>4</v>
      </c>
      <c r="D22" s="43">
        <v>8</v>
      </c>
      <c r="E22" s="43">
        <v>5</v>
      </c>
      <c r="F22" s="43">
        <v>7</v>
      </c>
      <c r="G22" s="43"/>
      <c r="H22" s="43"/>
      <c r="I22" s="43">
        <v>9</v>
      </c>
      <c r="J22" s="44">
        <f t="shared" si="4"/>
        <v>38</v>
      </c>
      <c r="K22" s="43">
        <v>2</v>
      </c>
      <c r="L22" s="45">
        <f t="shared" ref="L22:L26" si="5">J22/50</f>
        <v>0.76</v>
      </c>
      <c r="M22" s="46" t="s">
        <v>145</v>
      </c>
      <c r="N22" s="47" t="s">
        <v>105</v>
      </c>
      <c r="O22" s="48" t="s">
        <v>106</v>
      </c>
      <c r="P22" s="47" t="s">
        <v>107</v>
      </c>
      <c r="Q22" s="49" t="s">
        <v>76</v>
      </c>
      <c r="R22" s="49">
        <v>7</v>
      </c>
      <c r="S22" s="50" t="s">
        <v>122</v>
      </c>
      <c r="T22" s="57" t="s">
        <v>123</v>
      </c>
      <c r="U22" s="57" t="s">
        <v>124</v>
      </c>
      <c r="V22" s="57" t="s">
        <v>125</v>
      </c>
    </row>
    <row r="23" spans="1:22" s="51" customFormat="1" ht="15" customHeight="1" x14ac:dyDescent="0.3">
      <c r="A23" s="43" t="s">
        <v>37</v>
      </c>
      <c r="B23" s="43">
        <v>5</v>
      </c>
      <c r="C23" s="43">
        <v>4</v>
      </c>
      <c r="D23" s="43">
        <v>8</v>
      </c>
      <c r="E23" s="43">
        <v>3</v>
      </c>
      <c r="F23" s="43">
        <v>8</v>
      </c>
      <c r="G23" s="43"/>
      <c r="H23" s="43"/>
      <c r="I23" s="43">
        <v>5</v>
      </c>
      <c r="J23" s="44">
        <f t="shared" si="4"/>
        <v>33</v>
      </c>
      <c r="K23" s="43">
        <v>3</v>
      </c>
      <c r="L23" s="45">
        <f t="shared" si="5"/>
        <v>0.66</v>
      </c>
      <c r="M23" s="46" t="s">
        <v>145</v>
      </c>
      <c r="N23" s="47" t="s">
        <v>108</v>
      </c>
      <c r="O23" s="48" t="s">
        <v>109</v>
      </c>
      <c r="P23" s="47" t="s">
        <v>110</v>
      </c>
      <c r="Q23" s="49" t="s">
        <v>76</v>
      </c>
      <c r="R23" s="49">
        <v>7</v>
      </c>
      <c r="S23" s="50" t="s">
        <v>77</v>
      </c>
      <c r="T23" s="57" t="s">
        <v>123</v>
      </c>
      <c r="U23" s="57" t="s">
        <v>124</v>
      </c>
      <c r="V23" s="57" t="s">
        <v>125</v>
      </c>
    </row>
    <row r="24" spans="1:22" s="51" customFormat="1" ht="15" customHeight="1" x14ac:dyDescent="0.3">
      <c r="A24" s="43" t="s">
        <v>39</v>
      </c>
      <c r="B24" s="43">
        <v>1</v>
      </c>
      <c r="C24" s="43">
        <v>3</v>
      </c>
      <c r="D24" s="43">
        <v>6</v>
      </c>
      <c r="E24" s="43">
        <v>2</v>
      </c>
      <c r="F24" s="43">
        <v>7</v>
      </c>
      <c r="G24" s="43"/>
      <c r="H24" s="43"/>
      <c r="I24" s="43">
        <v>8</v>
      </c>
      <c r="J24" s="44">
        <f t="shared" si="4"/>
        <v>27</v>
      </c>
      <c r="K24" s="43">
        <v>4</v>
      </c>
      <c r="L24" s="45">
        <f t="shared" si="5"/>
        <v>0.54</v>
      </c>
      <c r="M24" s="46" t="s">
        <v>227</v>
      </c>
      <c r="N24" s="47" t="s">
        <v>111</v>
      </c>
      <c r="O24" s="48" t="s">
        <v>100</v>
      </c>
      <c r="P24" s="47" t="s">
        <v>104</v>
      </c>
      <c r="Q24" s="49" t="s">
        <v>76</v>
      </c>
      <c r="R24" s="49">
        <v>7</v>
      </c>
      <c r="S24" s="50" t="s">
        <v>77</v>
      </c>
      <c r="T24" s="57" t="s">
        <v>123</v>
      </c>
      <c r="U24" s="57" t="s">
        <v>124</v>
      </c>
      <c r="V24" s="57" t="s">
        <v>125</v>
      </c>
    </row>
    <row r="25" spans="1:22" s="51" customFormat="1" ht="15" customHeight="1" x14ac:dyDescent="0.3">
      <c r="A25" s="43" t="s">
        <v>38</v>
      </c>
      <c r="B25" s="43">
        <v>3</v>
      </c>
      <c r="C25" s="43">
        <v>3</v>
      </c>
      <c r="D25" s="43">
        <v>6</v>
      </c>
      <c r="E25" s="43">
        <v>3</v>
      </c>
      <c r="F25" s="43">
        <v>6</v>
      </c>
      <c r="G25" s="43"/>
      <c r="H25" s="43"/>
      <c r="I25" s="43">
        <v>5</v>
      </c>
      <c r="J25" s="44">
        <f t="shared" si="4"/>
        <v>26</v>
      </c>
      <c r="K25" s="43">
        <v>5</v>
      </c>
      <c r="L25" s="45">
        <f t="shared" si="5"/>
        <v>0.52</v>
      </c>
      <c r="M25" s="46" t="s">
        <v>227</v>
      </c>
      <c r="N25" s="47" t="s">
        <v>112</v>
      </c>
      <c r="O25" s="48" t="s">
        <v>113</v>
      </c>
      <c r="P25" s="47" t="s">
        <v>104</v>
      </c>
      <c r="Q25" s="49" t="s">
        <v>76</v>
      </c>
      <c r="R25" s="49">
        <v>7</v>
      </c>
      <c r="S25" s="50" t="s">
        <v>77</v>
      </c>
      <c r="T25" s="57" t="s">
        <v>123</v>
      </c>
      <c r="U25" s="57" t="s">
        <v>124</v>
      </c>
      <c r="V25" s="57" t="s">
        <v>125</v>
      </c>
    </row>
    <row r="26" spans="1:22" s="51" customFormat="1" ht="15" customHeight="1" x14ac:dyDescent="0.3">
      <c r="A26" s="43" t="s">
        <v>213</v>
      </c>
      <c r="B26" s="43">
        <v>3</v>
      </c>
      <c r="C26" s="43">
        <v>4</v>
      </c>
      <c r="D26" s="43">
        <v>0</v>
      </c>
      <c r="E26" s="43">
        <v>4</v>
      </c>
      <c r="F26" s="43">
        <v>8</v>
      </c>
      <c r="G26" s="43"/>
      <c r="H26" s="43"/>
      <c r="I26" s="43">
        <v>6</v>
      </c>
      <c r="J26" s="44">
        <f t="shared" si="4"/>
        <v>25</v>
      </c>
      <c r="K26" s="43">
        <v>6</v>
      </c>
      <c r="L26" s="45">
        <f t="shared" si="5"/>
        <v>0.5</v>
      </c>
      <c r="M26" s="46" t="s">
        <v>227</v>
      </c>
      <c r="N26" s="47" t="s">
        <v>114</v>
      </c>
      <c r="O26" s="48" t="s">
        <v>115</v>
      </c>
      <c r="P26" s="47" t="s">
        <v>116</v>
      </c>
      <c r="Q26" s="49" t="s">
        <v>76</v>
      </c>
      <c r="R26" s="49">
        <v>7</v>
      </c>
      <c r="S26" s="50" t="s">
        <v>122</v>
      </c>
      <c r="T26" s="57" t="s">
        <v>123</v>
      </c>
      <c r="U26" s="57" t="s">
        <v>124</v>
      </c>
      <c r="V26" s="57" t="s">
        <v>125</v>
      </c>
    </row>
    <row r="27" spans="1:22" s="68" customFormat="1" ht="15" customHeight="1" x14ac:dyDescent="0.3">
      <c r="A27" s="59" t="s">
        <v>41</v>
      </c>
      <c r="B27" s="59">
        <v>7</v>
      </c>
      <c r="C27" s="59">
        <v>4</v>
      </c>
      <c r="D27" s="59">
        <v>6</v>
      </c>
      <c r="E27" s="59">
        <v>10</v>
      </c>
      <c r="F27" s="59">
        <v>8</v>
      </c>
      <c r="G27" s="59"/>
      <c r="H27" s="59"/>
      <c r="I27" s="59">
        <v>10</v>
      </c>
      <c r="J27" s="60">
        <f t="shared" ref="J27:J44" si="6">SUM(B27:I27)</f>
        <v>45</v>
      </c>
      <c r="K27" s="59">
        <v>1</v>
      </c>
      <c r="L27" s="61">
        <f t="shared" ref="L27:L34" si="7">J27/50</f>
        <v>0.9</v>
      </c>
      <c r="M27" s="62" t="s">
        <v>144</v>
      </c>
      <c r="N27" s="63" t="s">
        <v>169</v>
      </c>
      <c r="O27" s="64" t="s">
        <v>147</v>
      </c>
      <c r="P27" s="63" t="s">
        <v>116</v>
      </c>
      <c r="Q27" s="65" t="s">
        <v>76</v>
      </c>
      <c r="R27" s="65">
        <v>8</v>
      </c>
      <c r="S27" s="66" t="s">
        <v>170</v>
      </c>
      <c r="T27" s="67" t="s">
        <v>78</v>
      </c>
      <c r="U27" s="69" t="s">
        <v>79</v>
      </c>
      <c r="V27" s="69" t="s">
        <v>80</v>
      </c>
    </row>
    <row r="28" spans="1:22" s="68" customFormat="1" ht="15" customHeight="1" x14ac:dyDescent="0.3">
      <c r="A28" s="59" t="s">
        <v>42</v>
      </c>
      <c r="B28" s="59">
        <v>7</v>
      </c>
      <c r="C28" s="59">
        <v>5</v>
      </c>
      <c r="D28" s="59">
        <v>6</v>
      </c>
      <c r="E28" s="59">
        <v>9</v>
      </c>
      <c r="F28" s="59">
        <v>7</v>
      </c>
      <c r="G28" s="59"/>
      <c r="H28" s="59"/>
      <c r="I28" s="59">
        <v>10</v>
      </c>
      <c r="J28" s="60">
        <f t="shared" si="6"/>
        <v>44</v>
      </c>
      <c r="K28" s="59">
        <v>2</v>
      </c>
      <c r="L28" s="61">
        <f t="shared" si="7"/>
        <v>0.88</v>
      </c>
      <c r="M28" s="62" t="s">
        <v>145</v>
      </c>
      <c r="N28" s="63" t="s">
        <v>171</v>
      </c>
      <c r="O28" s="64" t="s">
        <v>172</v>
      </c>
      <c r="P28" s="63" t="s">
        <v>160</v>
      </c>
      <c r="Q28" s="65" t="s">
        <v>76</v>
      </c>
      <c r="R28" s="65">
        <v>8</v>
      </c>
      <c r="S28" s="66" t="s">
        <v>122</v>
      </c>
      <c r="T28" s="67" t="s">
        <v>166</v>
      </c>
      <c r="U28" s="67" t="s">
        <v>167</v>
      </c>
      <c r="V28" s="67" t="s">
        <v>168</v>
      </c>
    </row>
    <row r="29" spans="1:22" s="68" customFormat="1" ht="15" customHeight="1" x14ac:dyDescent="0.3">
      <c r="A29" s="59" t="s">
        <v>44</v>
      </c>
      <c r="B29" s="59">
        <v>6</v>
      </c>
      <c r="C29" s="59">
        <v>4</v>
      </c>
      <c r="D29" s="59">
        <v>6</v>
      </c>
      <c r="E29" s="59">
        <v>10</v>
      </c>
      <c r="F29" s="59">
        <v>8</v>
      </c>
      <c r="G29" s="59"/>
      <c r="H29" s="59"/>
      <c r="I29" s="59">
        <v>9</v>
      </c>
      <c r="J29" s="60">
        <f t="shared" si="6"/>
        <v>43</v>
      </c>
      <c r="K29" s="59">
        <v>3</v>
      </c>
      <c r="L29" s="61">
        <f t="shared" si="7"/>
        <v>0.86</v>
      </c>
      <c r="M29" s="62" t="s">
        <v>145</v>
      </c>
      <c r="N29" s="63" t="s">
        <v>173</v>
      </c>
      <c r="O29" s="64" t="s">
        <v>174</v>
      </c>
      <c r="P29" s="63" t="s">
        <v>128</v>
      </c>
      <c r="Q29" s="65" t="s">
        <v>76</v>
      </c>
      <c r="R29" s="65">
        <v>8</v>
      </c>
      <c r="S29" s="66" t="s">
        <v>122</v>
      </c>
      <c r="T29" s="67" t="s">
        <v>166</v>
      </c>
      <c r="U29" s="67" t="s">
        <v>167</v>
      </c>
      <c r="V29" s="67" t="s">
        <v>168</v>
      </c>
    </row>
    <row r="30" spans="1:22" s="68" customFormat="1" ht="15" customHeight="1" x14ac:dyDescent="0.3">
      <c r="A30" s="59" t="s">
        <v>40</v>
      </c>
      <c r="B30" s="59">
        <v>5</v>
      </c>
      <c r="C30" s="59">
        <v>5</v>
      </c>
      <c r="D30" s="59">
        <v>5</v>
      </c>
      <c r="E30" s="59">
        <v>10</v>
      </c>
      <c r="F30" s="59">
        <v>6</v>
      </c>
      <c r="G30" s="59"/>
      <c r="H30" s="59"/>
      <c r="I30" s="59">
        <v>10</v>
      </c>
      <c r="J30" s="60">
        <f t="shared" si="6"/>
        <v>41</v>
      </c>
      <c r="K30" s="59">
        <v>4</v>
      </c>
      <c r="L30" s="61">
        <f t="shared" si="7"/>
        <v>0.82</v>
      </c>
      <c r="M30" s="62" t="s">
        <v>227</v>
      </c>
      <c r="N30" s="63" t="s">
        <v>175</v>
      </c>
      <c r="O30" s="64" t="s">
        <v>91</v>
      </c>
      <c r="P30" s="63" t="s">
        <v>104</v>
      </c>
      <c r="Q30" s="65" t="s">
        <v>76</v>
      </c>
      <c r="R30" s="65">
        <v>8</v>
      </c>
      <c r="S30" s="66" t="s">
        <v>170</v>
      </c>
      <c r="T30" s="67" t="s">
        <v>78</v>
      </c>
      <c r="U30" s="69" t="s">
        <v>79</v>
      </c>
      <c r="V30" s="69" t="s">
        <v>80</v>
      </c>
    </row>
    <row r="31" spans="1:22" s="68" customFormat="1" ht="15" customHeight="1" x14ac:dyDescent="0.3">
      <c r="A31" s="59" t="s">
        <v>179</v>
      </c>
      <c r="B31" s="59">
        <v>5</v>
      </c>
      <c r="C31" s="59">
        <v>5</v>
      </c>
      <c r="D31" s="59">
        <v>5</v>
      </c>
      <c r="E31" s="59">
        <v>10</v>
      </c>
      <c r="F31" s="59">
        <v>6</v>
      </c>
      <c r="G31" s="59"/>
      <c r="H31" s="59"/>
      <c r="I31" s="59">
        <v>9</v>
      </c>
      <c r="J31" s="60">
        <f t="shared" si="6"/>
        <v>40</v>
      </c>
      <c r="K31" s="59">
        <v>5</v>
      </c>
      <c r="L31" s="61">
        <f t="shared" si="7"/>
        <v>0.8</v>
      </c>
      <c r="M31" s="62" t="s">
        <v>227</v>
      </c>
      <c r="N31" s="63" t="s">
        <v>176</v>
      </c>
      <c r="O31" s="64" t="s">
        <v>177</v>
      </c>
      <c r="P31" s="63" t="s">
        <v>178</v>
      </c>
      <c r="Q31" s="65" t="s">
        <v>76</v>
      </c>
      <c r="R31" s="65">
        <v>8</v>
      </c>
      <c r="S31" s="66" t="s">
        <v>170</v>
      </c>
      <c r="T31" s="67" t="s">
        <v>78</v>
      </c>
      <c r="U31" s="69" t="s">
        <v>79</v>
      </c>
      <c r="V31" s="69" t="s">
        <v>80</v>
      </c>
    </row>
    <row r="32" spans="1:22" s="68" customFormat="1" ht="15" customHeight="1" x14ac:dyDescent="0.3">
      <c r="A32" s="59" t="s">
        <v>181</v>
      </c>
      <c r="B32" s="59">
        <v>5</v>
      </c>
      <c r="C32" s="59">
        <v>5</v>
      </c>
      <c r="D32" s="59">
        <v>5</v>
      </c>
      <c r="E32" s="59">
        <v>7</v>
      </c>
      <c r="F32" s="59">
        <v>6</v>
      </c>
      <c r="G32" s="59"/>
      <c r="H32" s="59"/>
      <c r="I32" s="59">
        <v>10</v>
      </c>
      <c r="J32" s="60">
        <f t="shared" si="6"/>
        <v>38</v>
      </c>
      <c r="K32" s="59">
        <v>6</v>
      </c>
      <c r="L32" s="61">
        <f t="shared" si="7"/>
        <v>0.76</v>
      </c>
      <c r="M32" s="62" t="s">
        <v>227</v>
      </c>
      <c r="N32" s="63" t="s">
        <v>180</v>
      </c>
      <c r="O32" s="64" t="s">
        <v>91</v>
      </c>
      <c r="P32" s="63" t="s">
        <v>104</v>
      </c>
      <c r="Q32" s="65" t="s">
        <v>76</v>
      </c>
      <c r="R32" s="65">
        <v>8</v>
      </c>
      <c r="S32" s="66" t="s">
        <v>170</v>
      </c>
      <c r="T32" s="67" t="s">
        <v>78</v>
      </c>
      <c r="U32" s="69" t="s">
        <v>79</v>
      </c>
      <c r="V32" s="69" t="s">
        <v>80</v>
      </c>
    </row>
    <row r="33" spans="1:22" s="68" customFormat="1" ht="15" customHeight="1" x14ac:dyDescent="0.3">
      <c r="A33" s="59" t="s">
        <v>46</v>
      </c>
      <c r="B33" s="59">
        <v>6</v>
      </c>
      <c r="C33" s="59">
        <v>3</v>
      </c>
      <c r="D33" s="59">
        <v>8</v>
      </c>
      <c r="E33" s="59">
        <v>10</v>
      </c>
      <c r="F33" s="59">
        <v>6</v>
      </c>
      <c r="G33" s="59"/>
      <c r="H33" s="59"/>
      <c r="I33" s="59">
        <v>5</v>
      </c>
      <c r="J33" s="60">
        <f t="shared" si="6"/>
        <v>38</v>
      </c>
      <c r="K33" s="59">
        <v>6</v>
      </c>
      <c r="L33" s="61">
        <f t="shared" si="7"/>
        <v>0.76</v>
      </c>
      <c r="M33" s="62" t="s">
        <v>227</v>
      </c>
      <c r="N33" s="63" t="s">
        <v>182</v>
      </c>
      <c r="O33" s="64" t="s">
        <v>183</v>
      </c>
      <c r="P33" s="63" t="s">
        <v>98</v>
      </c>
      <c r="Q33" s="65" t="s">
        <v>76</v>
      </c>
      <c r="R33" s="65">
        <v>8</v>
      </c>
      <c r="S33" s="66" t="s">
        <v>77</v>
      </c>
      <c r="T33" s="67" t="s">
        <v>166</v>
      </c>
      <c r="U33" s="67" t="s">
        <v>167</v>
      </c>
      <c r="V33" s="67" t="s">
        <v>168</v>
      </c>
    </row>
    <row r="34" spans="1:22" s="68" customFormat="1" ht="15" customHeight="1" x14ac:dyDescent="0.3">
      <c r="A34" s="59" t="s">
        <v>43</v>
      </c>
      <c r="B34" s="59">
        <v>6</v>
      </c>
      <c r="C34" s="59">
        <v>4</v>
      </c>
      <c r="D34" s="59">
        <v>8</v>
      </c>
      <c r="E34" s="59">
        <v>5</v>
      </c>
      <c r="F34" s="59">
        <v>7</v>
      </c>
      <c r="G34" s="59"/>
      <c r="H34" s="59"/>
      <c r="I34" s="59">
        <v>8</v>
      </c>
      <c r="J34" s="60">
        <f t="shared" si="6"/>
        <v>38</v>
      </c>
      <c r="K34" s="59">
        <v>6</v>
      </c>
      <c r="L34" s="61">
        <f t="shared" si="7"/>
        <v>0.76</v>
      </c>
      <c r="M34" s="62" t="s">
        <v>227</v>
      </c>
      <c r="N34" s="63" t="s">
        <v>184</v>
      </c>
      <c r="O34" s="64" t="s">
        <v>185</v>
      </c>
      <c r="P34" s="63" t="s">
        <v>95</v>
      </c>
      <c r="Q34" s="65" t="s">
        <v>76</v>
      </c>
      <c r="R34" s="65">
        <v>8</v>
      </c>
      <c r="S34" s="66" t="s">
        <v>122</v>
      </c>
      <c r="T34" s="67" t="s">
        <v>166</v>
      </c>
      <c r="U34" s="67" t="s">
        <v>167</v>
      </c>
      <c r="V34" s="67" t="s">
        <v>168</v>
      </c>
    </row>
    <row r="35" spans="1:22" s="68" customFormat="1" ht="15" customHeight="1" x14ac:dyDescent="0.3">
      <c r="A35" s="59" t="s">
        <v>45</v>
      </c>
      <c r="B35" s="59">
        <v>4</v>
      </c>
      <c r="C35" s="59">
        <v>5</v>
      </c>
      <c r="D35" s="59">
        <v>4</v>
      </c>
      <c r="E35" s="59">
        <v>9</v>
      </c>
      <c r="F35" s="59">
        <v>10</v>
      </c>
      <c r="G35" s="59"/>
      <c r="H35" s="59"/>
      <c r="I35" s="59">
        <v>6</v>
      </c>
      <c r="J35" s="60">
        <f t="shared" ref="J35" si="8">SUM(B35:I35)</f>
        <v>38</v>
      </c>
      <c r="K35" s="59">
        <v>6</v>
      </c>
      <c r="L35" s="61">
        <f t="shared" ref="L35" si="9">J35/50</f>
        <v>0.76</v>
      </c>
      <c r="M35" s="62" t="s">
        <v>227</v>
      </c>
      <c r="N35" s="63" t="s">
        <v>186</v>
      </c>
      <c r="O35" s="64" t="s">
        <v>187</v>
      </c>
      <c r="P35" s="63" t="s">
        <v>116</v>
      </c>
      <c r="Q35" s="65" t="s">
        <v>76</v>
      </c>
      <c r="R35" s="65">
        <v>8</v>
      </c>
      <c r="S35" s="66" t="s">
        <v>122</v>
      </c>
      <c r="T35" s="67" t="s">
        <v>166</v>
      </c>
      <c r="U35" s="67" t="s">
        <v>167</v>
      </c>
      <c r="V35" s="67" t="s">
        <v>168</v>
      </c>
    </row>
    <row r="36" spans="1:22" s="51" customFormat="1" ht="15" customHeight="1" x14ac:dyDescent="0.3">
      <c r="A36" s="43" t="s">
        <v>48</v>
      </c>
      <c r="B36" s="43">
        <v>6</v>
      </c>
      <c r="C36" s="43">
        <v>3</v>
      </c>
      <c r="D36" s="43">
        <v>5</v>
      </c>
      <c r="E36" s="43">
        <v>9</v>
      </c>
      <c r="F36" s="43">
        <v>4</v>
      </c>
      <c r="G36" s="43">
        <v>7</v>
      </c>
      <c r="H36" s="43">
        <v>4</v>
      </c>
      <c r="I36" s="43">
        <v>12</v>
      </c>
      <c r="J36" s="44">
        <f t="shared" si="6"/>
        <v>50</v>
      </c>
      <c r="K36" s="43">
        <v>1</v>
      </c>
      <c r="L36" s="45">
        <f>J36/65</f>
        <v>0.76923076923076927</v>
      </c>
      <c r="M36" s="46" t="s">
        <v>144</v>
      </c>
      <c r="N36" s="47" t="s">
        <v>126</v>
      </c>
      <c r="O36" s="48" t="s">
        <v>127</v>
      </c>
      <c r="P36" s="47" t="s">
        <v>128</v>
      </c>
      <c r="Q36" s="49" t="s">
        <v>76</v>
      </c>
      <c r="R36" s="49">
        <v>9</v>
      </c>
      <c r="S36" s="50" t="s">
        <v>77</v>
      </c>
      <c r="T36" s="57" t="s">
        <v>166</v>
      </c>
      <c r="U36" s="57" t="s">
        <v>167</v>
      </c>
      <c r="V36" s="57" t="s">
        <v>168</v>
      </c>
    </row>
    <row r="37" spans="1:22" s="51" customFormat="1" ht="15" customHeight="1" x14ac:dyDescent="0.3">
      <c r="A37" s="43" t="s">
        <v>54</v>
      </c>
      <c r="B37" s="43">
        <v>9</v>
      </c>
      <c r="C37" s="43">
        <v>4</v>
      </c>
      <c r="D37" s="43">
        <v>6</v>
      </c>
      <c r="E37" s="43">
        <v>8</v>
      </c>
      <c r="F37" s="43">
        <v>4</v>
      </c>
      <c r="G37" s="43">
        <v>6</v>
      </c>
      <c r="H37" s="43">
        <v>3</v>
      </c>
      <c r="I37" s="43">
        <v>10</v>
      </c>
      <c r="J37" s="44">
        <f t="shared" si="6"/>
        <v>50</v>
      </c>
      <c r="K37" s="43">
        <v>1</v>
      </c>
      <c r="L37" s="45">
        <f t="shared" ref="L37:L52" si="10">J37/65</f>
        <v>0.76923076923076927</v>
      </c>
      <c r="M37" s="46" t="s">
        <v>144</v>
      </c>
      <c r="N37" s="47" t="s">
        <v>129</v>
      </c>
      <c r="O37" s="48" t="s">
        <v>130</v>
      </c>
      <c r="P37" s="47" t="s">
        <v>131</v>
      </c>
      <c r="Q37" s="49" t="s">
        <v>76</v>
      </c>
      <c r="R37" s="49">
        <v>9</v>
      </c>
      <c r="S37" s="50" t="s">
        <v>122</v>
      </c>
      <c r="T37" s="57" t="s">
        <v>166</v>
      </c>
      <c r="U37" s="57" t="s">
        <v>167</v>
      </c>
      <c r="V37" s="57" t="s">
        <v>168</v>
      </c>
    </row>
    <row r="38" spans="1:22" s="51" customFormat="1" ht="15" customHeight="1" x14ac:dyDescent="0.3">
      <c r="A38" s="43" t="s">
        <v>49</v>
      </c>
      <c r="B38" s="43">
        <v>7</v>
      </c>
      <c r="C38" s="43">
        <v>4</v>
      </c>
      <c r="D38" s="43">
        <v>6</v>
      </c>
      <c r="E38" s="43">
        <v>7</v>
      </c>
      <c r="F38" s="43">
        <v>4</v>
      </c>
      <c r="G38" s="43">
        <v>7</v>
      </c>
      <c r="H38" s="43">
        <v>3</v>
      </c>
      <c r="I38" s="43">
        <v>12</v>
      </c>
      <c r="J38" s="44">
        <f t="shared" si="6"/>
        <v>50</v>
      </c>
      <c r="K38" s="43">
        <v>1</v>
      </c>
      <c r="L38" s="45">
        <f t="shared" si="10"/>
        <v>0.76923076923076927</v>
      </c>
      <c r="M38" s="46" t="s">
        <v>144</v>
      </c>
      <c r="N38" s="47" t="s">
        <v>132</v>
      </c>
      <c r="O38" s="48" t="s">
        <v>133</v>
      </c>
      <c r="P38" s="47" t="s">
        <v>86</v>
      </c>
      <c r="Q38" s="49" t="s">
        <v>76</v>
      </c>
      <c r="R38" s="49">
        <v>9</v>
      </c>
      <c r="S38" s="50" t="s">
        <v>122</v>
      </c>
      <c r="T38" s="57" t="s">
        <v>166</v>
      </c>
      <c r="U38" s="57" t="s">
        <v>167</v>
      </c>
      <c r="V38" s="57" t="s">
        <v>168</v>
      </c>
    </row>
    <row r="39" spans="1:22" s="51" customFormat="1" ht="15" customHeight="1" x14ac:dyDescent="0.3">
      <c r="A39" s="43" t="s">
        <v>50</v>
      </c>
      <c r="B39" s="43">
        <v>10</v>
      </c>
      <c r="C39" s="43">
        <v>2</v>
      </c>
      <c r="D39" s="43">
        <v>3</v>
      </c>
      <c r="E39" s="43">
        <v>9</v>
      </c>
      <c r="F39" s="43">
        <v>4</v>
      </c>
      <c r="G39" s="43">
        <v>7</v>
      </c>
      <c r="H39" s="43">
        <v>4</v>
      </c>
      <c r="I39" s="43">
        <v>10</v>
      </c>
      <c r="J39" s="44">
        <f t="shared" si="6"/>
        <v>49</v>
      </c>
      <c r="K39" s="43">
        <v>2</v>
      </c>
      <c r="L39" s="45">
        <f t="shared" si="10"/>
        <v>0.75384615384615383</v>
      </c>
      <c r="M39" s="46" t="s">
        <v>145</v>
      </c>
      <c r="N39" s="47" t="s">
        <v>134</v>
      </c>
      <c r="O39" s="48" t="s">
        <v>74</v>
      </c>
      <c r="P39" s="47" t="s">
        <v>135</v>
      </c>
      <c r="Q39" s="49" t="s">
        <v>76</v>
      </c>
      <c r="R39" s="49">
        <v>9</v>
      </c>
      <c r="S39" s="50" t="s">
        <v>77</v>
      </c>
      <c r="T39" s="57" t="s">
        <v>166</v>
      </c>
      <c r="U39" s="57" t="s">
        <v>167</v>
      </c>
      <c r="V39" s="57" t="s">
        <v>168</v>
      </c>
    </row>
    <row r="40" spans="1:22" s="51" customFormat="1" ht="15" customHeight="1" x14ac:dyDescent="0.3">
      <c r="A40" s="43" t="s">
        <v>52</v>
      </c>
      <c r="B40" s="43">
        <v>9</v>
      </c>
      <c r="C40" s="43">
        <v>2</v>
      </c>
      <c r="D40" s="43">
        <v>4</v>
      </c>
      <c r="E40" s="43">
        <v>8</v>
      </c>
      <c r="F40" s="43">
        <v>3</v>
      </c>
      <c r="G40" s="43">
        <v>8</v>
      </c>
      <c r="H40" s="43">
        <v>2</v>
      </c>
      <c r="I40" s="43">
        <v>13</v>
      </c>
      <c r="J40" s="44">
        <f t="shared" ref="J40" si="11">SUM(B40:I40)</f>
        <v>49</v>
      </c>
      <c r="K40" s="43">
        <v>2</v>
      </c>
      <c r="L40" s="45">
        <f t="shared" ref="L40" si="12">J40/65</f>
        <v>0.75384615384615383</v>
      </c>
      <c r="M40" s="46" t="s">
        <v>145</v>
      </c>
      <c r="N40" s="47" t="s">
        <v>214</v>
      </c>
      <c r="O40" s="48" t="s">
        <v>215</v>
      </c>
      <c r="P40" s="47" t="s">
        <v>190</v>
      </c>
      <c r="Q40" s="49" t="s">
        <v>76</v>
      </c>
      <c r="R40" s="49">
        <v>9</v>
      </c>
      <c r="S40" s="50" t="s">
        <v>122</v>
      </c>
      <c r="T40" s="57" t="s">
        <v>166</v>
      </c>
      <c r="U40" s="57" t="s">
        <v>167</v>
      </c>
      <c r="V40" s="57" t="s">
        <v>168</v>
      </c>
    </row>
    <row r="41" spans="1:22" s="51" customFormat="1" ht="15" customHeight="1" x14ac:dyDescent="0.3">
      <c r="A41" s="43" t="s">
        <v>47</v>
      </c>
      <c r="B41" s="43">
        <v>5</v>
      </c>
      <c r="C41" s="43">
        <v>4</v>
      </c>
      <c r="D41" s="43">
        <v>5</v>
      </c>
      <c r="E41" s="43">
        <v>7</v>
      </c>
      <c r="F41" s="43">
        <v>4</v>
      </c>
      <c r="G41" s="43">
        <v>7</v>
      </c>
      <c r="H41" s="43">
        <v>3</v>
      </c>
      <c r="I41" s="43">
        <v>12</v>
      </c>
      <c r="J41" s="44">
        <f t="shared" si="6"/>
        <v>47</v>
      </c>
      <c r="K41" s="43">
        <v>3</v>
      </c>
      <c r="L41" s="45">
        <f t="shared" si="10"/>
        <v>0.72307692307692306</v>
      </c>
      <c r="M41" s="62" t="s">
        <v>227</v>
      </c>
      <c r="N41" s="47" t="s">
        <v>136</v>
      </c>
      <c r="O41" s="48" t="s">
        <v>137</v>
      </c>
      <c r="P41" s="47" t="s">
        <v>138</v>
      </c>
      <c r="Q41" s="49" t="s">
        <v>76</v>
      </c>
      <c r="R41" s="49">
        <v>9</v>
      </c>
      <c r="S41" s="50" t="s">
        <v>122</v>
      </c>
      <c r="T41" s="57" t="s">
        <v>166</v>
      </c>
      <c r="U41" s="57" t="s">
        <v>167</v>
      </c>
      <c r="V41" s="57" t="s">
        <v>168</v>
      </c>
    </row>
    <row r="42" spans="1:22" s="51" customFormat="1" ht="15" customHeight="1" x14ac:dyDescent="0.3">
      <c r="A42" s="43" t="s">
        <v>53</v>
      </c>
      <c r="B42" s="43">
        <v>7</v>
      </c>
      <c r="C42" s="43">
        <v>3</v>
      </c>
      <c r="D42" s="43">
        <v>5</v>
      </c>
      <c r="E42" s="43">
        <v>9</v>
      </c>
      <c r="F42" s="43">
        <v>4</v>
      </c>
      <c r="G42" s="43">
        <v>7</v>
      </c>
      <c r="H42" s="43">
        <v>4</v>
      </c>
      <c r="I42" s="43">
        <v>6</v>
      </c>
      <c r="J42" s="44">
        <f t="shared" si="6"/>
        <v>45</v>
      </c>
      <c r="K42" s="43">
        <v>4</v>
      </c>
      <c r="L42" s="45">
        <f t="shared" si="10"/>
        <v>0.69230769230769229</v>
      </c>
      <c r="M42" s="46" t="s">
        <v>227</v>
      </c>
      <c r="N42" s="47" t="s">
        <v>139</v>
      </c>
      <c r="O42" s="48" t="s">
        <v>140</v>
      </c>
      <c r="P42" s="47" t="s">
        <v>141</v>
      </c>
      <c r="Q42" s="49" t="s">
        <v>76</v>
      </c>
      <c r="R42" s="49">
        <v>9</v>
      </c>
      <c r="S42" s="50" t="s">
        <v>77</v>
      </c>
      <c r="T42" s="57" t="s">
        <v>166</v>
      </c>
      <c r="U42" s="57" t="s">
        <v>167</v>
      </c>
      <c r="V42" s="57" t="s">
        <v>168</v>
      </c>
    </row>
    <row r="43" spans="1:22" s="51" customFormat="1" ht="15" customHeight="1" x14ac:dyDescent="0.3">
      <c r="A43" s="43" t="s">
        <v>51</v>
      </c>
      <c r="B43" s="43">
        <v>7</v>
      </c>
      <c r="C43" s="43">
        <v>2</v>
      </c>
      <c r="D43" s="43">
        <v>3</v>
      </c>
      <c r="E43" s="43">
        <v>9</v>
      </c>
      <c r="F43" s="43">
        <v>4</v>
      </c>
      <c r="G43" s="43">
        <v>6</v>
      </c>
      <c r="H43" s="43">
        <v>4</v>
      </c>
      <c r="I43" s="43">
        <v>0</v>
      </c>
      <c r="J43" s="44">
        <f t="shared" si="6"/>
        <v>35</v>
      </c>
      <c r="K43" s="43">
        <v>5</v>
      </c>
      <c r="L43" s="45">
        <f t="shared" si="10"/>
        <v>0.53846153846153844</v>
      </c>
      <c r="M43" s="46" t="s">
        <v>227</v>
      </c>
      <c r="N43" s="47" t="s">
        <v>142</v>
      </c>
      <c r="O43" s="48" t="s">
        <v>143</v>
      </c>
      <c r="P43" s="47" t="s">
        <v>107</v>
      </c>
      <c r="Q43" s="49" t="s">
        <v>76</v>
      </c>
      <c r="R43" s="49">
        <v>9</v>
      </c>
      <c r="S43" s="50" t="s">
        <v>77</v>
      </c>
      <c r="T43" s="57" t="s">
        <v>166</v>
      </c>
      <c r="U43" s="57" t="s">
        <v>167</v>
      </c>
      <c r="V43" s="57" t="s">
        <v>168</v>
      </c>
    </row>
    <row r="44" spans="1:22" s="51" customFormat="1" ht="15" customHeight="1" x14ac:dyDescent="0.3">
      <c r="A44" s="43" t="s">
        <v>216</v>
      </c>
      <c r="B44" s="43">
        <v>8</v>
      </c>
      <c r="C44" s="43">
        <v>4</v>
      </c>
      <c r="D44" s="43">
        <v>3</v>
      </c>
      <c r="E44" s="43">
        <v>8</v>
      </c>
      <c r="F44" s="43">
        <v>2</v>
      </c>
      <c r="G44" s="43">
        <v>5</v>
      </c>
      <c r="H44" s="43">
        <v>4</v>
      </c>
      <c r="I44" s="43">
        <v>0</v>
      </c>
      <c r="J44" s="44">
        <f t="shared" si="6"/>
        <v>34</v>
      </c>
      <c r="K44" s="43">
        <v>6</v>
      </c>
      <c r="L44" s="45">
        <f t="shared" si="10"/>
        <v>0.52307692307692311</v>
      </c>
      <c r="M44" s="46" t="s">
        <v>227</v>
      </c>
      <c r="N44" s="47" t="s">
        <v>146</v>
      </c>
      <c r="O44" s="48" t="s">
        <v>147</v>
      </c>
      <c r="P44" s="47" t="s">
        <v>116</v>
      </c>
      <c r="Q44" s="49" t="s">
        <v>76</v>
      </c>
      <c r="R44" s="49">
        <v>9</v>
      </c>
      <c r="S44" s="50" t="s">
        <v>77</v>
      </c>
      <c r="T44" s="57" t="s">
        <v>166</v>
      </c>
      <c r="U44" s="57" t="s">
        <v>167</v>
      </c>
      <c r="V44" s="57" t="s">
        <v>168</v>
      </c>
    </row>
    <row r="45" spans="1:22" s="68" customFormat="1" ht="15" customHeight="1" x14ac:dyDescent="0.3">
      <c r="A45" s="59" t="s">
        <v>57</v>
      </c>
      <c r="B45" s="59">
        <v>9</v>
      </c>
      <c r="C45" s="59">
        <v>5</v>
      </c>
      <c r="D45" s="59">
        <v>6</v>
      </c>
      <c r="E45" s="59">
        <v>9</v>
      </c>
      <c r="F45" s="59">
        <v>5</v>
      </c>
      <c r="G45" s="59">
        <v>10</v>
      </c>
      <c r="H45" s="59">
        <v>4</v>
      </c>
      <c r="I45" s="59">
        <v>14</v>
      </c>
      <c r="J45" s="60">
        <f t="shared" ref="J45:J52" si="13">SUM(B45:I45)</f>
        <v>62</v>
      </c>
      <c r="K45" s="59">
        <v>1</v>
      </c>
      <c r="L45" s="61">
        <f t="shared" si="10"/>
        <v>0.9538461538461539</v>
      </c>
      <c r="M45" s="62" t="s">
        <v>144</v>
      </c>
      <c r="N45" s="63" t="s">
        <v>148</v>
      </c>
      <c r="O45" s="64" t="s">
        <v>149</v>
      </c>
      <c r="P45" s="63" t="s">
        <v>150</v>
      </c>
      <c r="Q45" s="65" t="s">
        <v>76</v>
      </c>
      <c r="R45" s="65">
        <v>10</v>
      </c>
      <c r="S45" s="66" t="s">
        <v>77</v>
      </c>
      <c r="T45" s="67" t="s">
        <v>166</v>
      </c>
      <c r="U45" s="67" t="s">
        <v>167</v>
      </c>
      <c r="V45" s="67" t="s">
        <v>168</v>
      </c>
    </row>
    <row r="46" spans="1:22" s="68" customFormat="1" ht="15" customHeight="1" x14ac:dyDescent="0.3">
      <c r="A46" s="59" t="s">
        <v>59</v>
      </c>
      <c r="B46" s="59">
        <v>9</v>
      </c>
      <c r="C46" s="59">
        <v>3</v>
      </c>
      <c r="D46" s="59">
        <v>5</v>
      </c>
      <c r="E46" s="59">
        <v>10</v>
      </c>
      <c r="F46" s="59">
        <v>5</v>
      </c>
      <c r="G46" s="59">
        <v>10</v>
      </c>
      <c r="H46" s="59">
        <v>4</v>
      </c>
      <c r="I46" s="59">
        <v>11</v>
      </c>
      <c r="J46" s="60">
        <f t="shared" si="13"/>
        <v>57</v>
      </c>
      <c r="K46" s="59">
        <v>2</v>
      </c>
      <c r="L46" s="61">
        <f t="shared" si="10"/>
        <v>0.87692307692307692</v>
      </c>
      <c r="M46" s="62" t="s">
        <v>145</v>
      </c>
      <c r="N46" s="63" t="s">
        <v>151</v>
      </c>
      <c r="O46" s="64" t="s">
        <v>147</v>
      </c>
      <c r="P46" s="63" t="s">
        <v>152</v>
      </c>
      <c r="Q46" s="65" t="s">
        <v>76</v>
      </c>
      <c r="R46" s="65">
        <v>10</v>
      </c>
      <c r="S46" s="66" t="s">
        <v>77</v>
      </c>
      <c r="T46" s="67" t="s">
        <v>166</v>
      </c>
      <c r="U46" s="67" t="s">
        <v>167</v>
      </c>
      <c r="V46" s="67" t="s">
        <v>168</v>
      </c>
    </row>
    <row r="47" spans="1:22" s="68" customFormat="1" ht="15" customHeight="1" x14ac:dyDescent="0.3">
      <c r="A47" s="59" t="s">
        <v>62</v>
      </c>
      <c r="B47" s="59">
        <v>6</v>
      </c>
      <c r="C47" s="59">
        <v>4</v>
      </c>
      <c r="D47" s="59">
        <v>5</v>
      </c>
      <c r="E47" s="59">
        <v>10</v>
      </c>
      <c r="F47" s="59">
        <v>5</v>
      </c>
      <c r="G47" s="59">
        <v>10</v>
      </c>
      <c r="H47" s="59">
        <v>3</v>
      </c>
      <c r="I47" s="59">
        <v>9</v>
      </c>
      <c r="J47" s="60">
        <f t="shared" si="13"/>
        <v>52</v>
      </c>
      <c r="K47" s="59">
        <v>3</v>
      </c>
      <c r="L47" s="61">
        <f t="shared" si="10"/>
        <v>0.8</v>
      </c>
      <c r="M47" s="62" t="s">
        <v>145</v>
      </c>
      <c r="N47" s="63" t="s">
        <v>153</v>
      </c>
      <c r="O47" s="64" t="s">
        <v>154</v>
      </c>
      <c r="P47" s="63" t="s">
        <v>141</v>
      </c>
      <c r="Q47" s="65" t="s">
        <v>76</v>
      </c>
      <c r="R47" s="65">
        <v>10</v>
      </c>
      <c r="S47" s="66" t="s">
        <v>77</v>
      </c>
      <c r="T47" s="67" t="s">
        <v>166</v>
      </c>
      <c r="U47" s="67" t="s">
        <v>167</v>
      </c>
      <c r="V47" s="67" t="s">
        <v>168</v>
      </c>
    </row>
    <row r="48" spans="1:22" s="68" customFormat="1" ht="15" customHeight="1" x14ac:dyDescent="0.3">
      <c r="A48" s="59" t="s">
        <v>55</v>
      </c>
      <c r="B48" s="59">
        <v>8</v>
      </c>
      <c r="C48" s="59">
        <v>3</v>
      </c>
      <c r="D48" s="59">
        <v>6</v>
      </c>
      <c r="E48" s="59">
        <v>9</v>
      </c>
      <c r="F48" s="59">
        <v>5</v>
      </c>
      <c r="G48" s="59">
        <v>8</v>
      </c>
      <c r="H48" s="59">
        <v>2</v>
      </c>
      <c r="I48" s="59">
        <v>9</v>
      </c>
      <c r="J48" s="60">
        <f t="shared" si="13"/>
        <v>50</v>
      </c>
      <c r="K48" s="59">
        <v>4</v>
      </c>
      <c r="L48" s="61">
        <f t="shared" si="10"/>
        <v>0.76923076923076927</v>
      </c>
      <c r="M48" s="62" t="s">
        <v>227</v>
      </c>
      <c r="N48" s="63" t="s">
        <v>155</v>
      </c>
      <c r="O48" s="64" t="s">
        <v>149</v>
      </c>
      <c r="P48" s="63" t="s">
        <v>141</v>
      </c>
      <c r="Q48" s="65" t="s">
        <v>76</v>
      </c>
      <c r="R48" s="65">
        <v>10</v>
      </c>
      <c r="S48" s="66" t="s">
        <v>77</v>
      </c>
      <c r="T48" s="67" t="s">
        <v>166</v>
      </c>
      <c r="U48" s="67" t="s">
        <v>167</v>
      </c>
      <c r="V48" s="67" t="s">
        <v>168</v>
      </c>
    </row>
    <row r="49" spans="1:22" s="68" customFormat="1" ht="15" customHeight="1" x14ac:dyDescent="0.3">
      <c r="A49" s="59" t="s">
        <v>60</v>
      </c>
      <c r="B49" s="59">
        <v>7</v>
      </c>
      <c r="C49" s="59">
        <v>4</v>
      </c>
      <c r="D49" s="59">
        <v>6</v>
      </c>
      <c r="E49" s="59">
        <v>6</v>
      </c>
      <c r="F49" s="59">
        <v>5</v>
      </c>
      <c r="G49" s="59">
        <v>6</v>
      </c>
      <c r="H49" s="59">
        <v>3</v>
      </c>
      <c r="I49" s="59">
        <v>12</v>
      </c>
      <c r="J49" s="60">
        <f t="shared" si="13"/>
        <v>49</v>
      </c>
      <c r="K49" s="59">
        <v>5</v>
      </c>
      <c r="L49" s="61">
        <f t="shared" si="10"/>
        <v>0.75384615384615383</v>
      </c>
      <c r="M49" s="62" t="s">
        <v>227</v>
      </c>
      <c r="N49" s="63" t="s">
        <v>156</v>
      </c>
      <c r="O49" s="64" t="s">
        <v>157</v>
      </c>
      <c r="P49" s="63" t="s">
        <v>158</v>
      </c>
      <c r="Q49" s="65" t="s">
        <v>76</v>
      </c>
      <c r="R49" s="65">
        <v>10</v>
      </c>
      <c r="S49" s="66" t="s">
        <v>77</v>
      </c>
      <c r="T49" s="67" t="s">
        <v>166</v>
      </c>
      <c r="U49" s="67" t="s">
        <v>167</v>
      </c>
      <c r="V49" s="67" t="s">
        <v>168</v>
      </c>
    </row>
    <row r="50" spans="1:22" s="68" customFormat="1" ht="15" customHeight="1" x14ac:dyDescent="0.3">
      <c r="A50" s="59" t="s">
        <v>58</v>
      </c>
      <c r="B50" s="59">
        <v>4</v>
      </c>
      <c r="C50" s="59">
        <v>4</v>
      </c>
      <c r="D50" s="59">
        <v>6</v>
      </c>
      <c r="E50" s="59">
        <v>10</v>
      </c>
      <c r="F50" s="59">
        <v>4</v>
      </c>
      <c r="G50" s="59">
        <v>7</v>
      </c>
      <c r="H50" s="59">
        <v>3</v>
      </c>
      <c r="I50" s="59">
        <v>9</v>
      </c>
      <c r="J50" s="60">
        <f t="shared" si="13"/>
        <v>47</v>
      </c>
      <c r="K50" s="59">
        <v>6</v>
      </c>
      <c r="L50" s="61">
        <f t="shared" si="10"/>
        <v>0.72307692307692306</v>
      </c>
      <c r="M50" s="62" t="s">
        <v>227</v>
      </c>
      <c r="N50" s="63" t="s">
        <v>159</v>
      </c>
      <c r="O50" s="64" t="s">
        <v>154</v>
      </c>
      <c r="P50" s="63" t="s">
        <v>160</v>
      </c>
      <c r="Q50" s="65" t="s">
        <v>76</v>
      </c>
      <c r="R50" s="65">
        <v>10</v>
      </c>
      <c r="S50" s="66" t="s">
        <v>77</v>
      </c>
      <c r="T50" s="67" t="s">
        <v>166</v>
      </c>
      <c r="U50" s="67" t="s">
        <v>167</v>
      </c>
      <c r="V50" s="67" t="s">
        <v>168</v>
      </c>
    </row>
    <row r="51" spans="1:22" s="68" customFormat="1" ht="15" customHeight="1" x14ac:dyDescent="0.3">
      <c r="A51" s="59" t="s">
        <v>56</v>
      </c>
      <c r="B51" s="59">
        <v>8</v>
      </c>
      <c r="C51" s="59">
        <v>2</v>
      </c>
      <c r="D51" s="59">
        <v>6</v>
      </c>
      <c r="E51" s="59">
        <v>8</v>
      </c>
      <c r="F51" s="59">
        <v>4</v>
      </c>
      <c r="G51" s="59">
        <v>7</v>
      </c>
      <c r="H51" s="59">
        <v>4</v>
      </c>
      <c r="I51" s="59">
        <v>7</v>
      </c>
      <c r="J51" s="60">
        <f t="shared" si="13"/>
        <v>46</v>
      </c>
      <c r="K51" s="59">
        <v>7</v>
      </c>
      <c r="L51" s="61">
        <f t="shared" si="10"/>
        <v>0.70769230769230773</v>
      </c>
      <c r="M51" s="62" t="s">
        <v>227</v>
      </c>
      <c r="N51" s="63" t="s">
        <v>161</v>
      </c>
      <c r="O51" s="64" t="s">
        <v>162</v>
      </c>
      <c r="P51" s="63" t="s">
        <v>128</v>
      </c>
      <c r="Q51" s="65" t="s">
        <v>76</v>
      </c>
      <c r="R51" s="65">
        <v>10</v>
      </c>
      <c r="S51" s="66" t="s">
        <v>77</v>
      </c>
      <c r="T51" s="67" t="s">
        <v>166</v>
      </c>
      <c r="U51" s="67" t="s">
        <v>167</v>
      </c>
      <c r="V51" s="67" t="s">
        <v>168</v>
      </c>
    </row>
    <row r="52" spans="1:22" s="68" customFormat="1" ht="15" customHeight="1" x14ac:dyDescent="0.3">
      <c r="A52" s="59" t="s">
        <v>61</v>
      </c>
      <c r="B52" s="59">
        <v>5</v>
      </c>
      <c r="C52" s="59">
        <v>3</v>
      </c>
      <c r="D52" s="59">
        <v>5</v>
      </c>
      <c r="E52" s="59">
        <v>10</v>
      </c>
      <c r="F52" s="59">
        <v>4</v>
      </c>
      <c r="G52" s="59">
        <v>10</v>
      </c>
      <c r="H52" s="59">
        <v>2</v>
      </c>
      <c r="I52" s="59">
        <v>5</v>
      </c>
      <c r="J52" s="60">
        <f t="shared" si="13"/>
        <v>44</v>
      </c>
      <c r="K52" s="59">
        <v>8</v>
      </c>
      <c r="L52" s="61">
        <f t="shared" si="10"/>
        <v>0.67692307692307696</v>
      </c>
      <c r="M52" s="62" t="s">
        <v>227</v>
      </c>
      <c r="N52" s="63" t="s">
        <v>163</v>
      </c>
      <c r="O52" s="64" t="s">
        <v>164</v>
      </c>
      <c r="P52" s="63" t="s">
        <v>165</v>
      </c>
      <c r="Q52" s="65" t="s">
        <v>76</v>
      </c>
      <c r="R52" s="65">
        <v>10</v>
      </c>
      <c r="S52" s="66" t="s">
        <v>77</v>
      </c>
      <c r="T52" s="67" t="s">
        <v>166</v>
      </c>
      <c r="U52" s="67" t="s">
        <v>167</v>
      </c>
      <c r="V52" s="67" t="s">
        <v>168</v>
      </c>
    </row>
    <row r="53" spans="1:22" s="51" customFormat="1" ht="15" customHeight="1" x14ac:dyDescent="0.3">
      <c r="A53" s="43" t="s">
        <v>64</v>
      </c>
      <c r="B53" s="43">
        <v>9</v>
      </c>
      <c r="C53" s="43">
        <v>5</v>
      </c>
      <c r="D53" s="43">
        <v>5</v>
      </c>
      <c r="E53" s="43">
        <v>10</v>
      </c>
      <c r="F53" s="43">
        <v>6</v>
      </c>
      <c r="G53" s="43">
        <v>10</v>
      </c>
      <c r="H53" s="43">
        <v>4</v>
      </c>
      <c r="I53" s="43">
        <v>14</v>
      </c>
      <c r="J53" s="44">
        <f t="shared" ref="J53:J60" si="14">SUM(B53:I53)</f>
        <v>63</v>
      </c>
      <c r="K53" s="53">
        <v>1</v>
      </c>
      <c r="L53" s="45">
        <f t="shared" ref="L53:L60" si="15">J53/65</f>
        <v>0.96923076923076923</v>
      </c>
      <c r="M53" s="46" t="s">
        <v>144</v>
      </c>
      <c r="N53" s="58" t="s">
        <v>73</v>
      </c>
      <c r="O53" s="48" t="s">
        <v>74</v>
      </c>
      <c r="P53" s="47" t="s">
        <v>75</v>
      </c>
      <c r="Q53" s="49" t="s">
        <v>76</v>
      </c>
      <c r="R53" s="49">
        <v>11</v>
      </c>
      <c r="S53" s="50" t="s">
        <v>77</v>
      </c>
      <c r="T53" s="56" t="s">
        <v>78</v>
      </c>
      <c r="U53" s="56" t="s">
        <v>79</v>
      </c>
      <c r="V53" s="56" t="s">
        <v>80</v>
      </c>
    </row>
    <row r="54" spans="1:22" s="51" customFormat="1" ht="15" customHeight="1" x14ac:dyDescent="0.3">
      <c r="A54" s="43" t="s">
        <v>63</v>
      </c>
      <c r="B54" s="43">
        <v>7</v>
      </c>
      <c r="C54" s="43">
        <v>5</v>
      </c>
      <c r="D54" s="43">
        <v>5</v>
      </c>
      <c r="E54" s="43">
        <v>10</v>
      </c>
      <c r="F54" s="43">
        <v>6</v>
      </c>
      <c r="G54" s="43">
        <v>10</v>
      </c>
      <c r="H54" s="43">
        <v>4</v>
      </c>
      <c r="I54" s="43">
        <v>14</v>
      </c>
      <c r="J54" s="44">
        <f t="shared" si="14"/>
        <v>61</v>
      </c>
      <c r="K54" s="43">
        <v>2</v>
      </c>
      <c r="L54" s="45">
        <f t="shared" si="15"/>
        <v>0.93846153846153846</v>
      </c>
      <c r="M54" s="46" t="s">
        <v>145</v>
      </c>
      <c r="N54" s="47" t="s">
        <v>81</v>
      </c>
      <c r="O54" s="48" t="s">
        <v>82</v>
      </c>
      <c r="P54" s="47" t="s">
        <v>83</v>
      </c>
      <c r="Q54" s="49" t="s">
        <v>76</v>
      </c>
      <c r="R54" s="49">
        <v>11</v>
      </c>
      <c r="S54" s="50" t="s">
        <v>77</v>
      </c>
      <c r="T54" s="56" t="s">
        <v>78</v>
      </c>
      <c r="U54" s="56" t="s">
        <v>79</v>
      </c>
      <c r="V54" s="56" t="s">
        <v>80</v>
      </c>
    </row>
    <row r="55" spans="1:22" s="51" customFormat="1" ht="15" customHeight="1" x14ac:dyDescent="0.3">
      <c r="A55" s="43" t="s">
        <v>68</v>
      </c>
      <c r="B55" s="43">
        <v>9</v>
      </c>
      <c r="C55" s="43">
        <v>5</v>
      </c>
      <c r="D55" s="43">
        <v>5</v>
      </c>
      <c r="E55" s="43">
        <v>10</v>
      </c>
      <c r="F55" s="43">
        <v>6</v>
      </c>
      <c r="G55" s="43">
        <v>10</v>
      </c>
      <c r="H55" s="43">
        <v>4</v>
      </c>
      <c r="I55" s="43">
        <v>12</v>
      </c>
      <c r="J55" s="44">
        <f t="shared" si="14"/>
        <v>61</v>
      </c>
      <c r="K55" s="43">
        <v>2</v>
      </c>
      <c r="L55" s="45">
        <f t="shared" si="15"/>
        <v>0.93846153846153846</v>
      </c>
      <c r="M55" s="46" t="s">
        <v>145</v>
      </c>
      <c r="N55" s="47" t="s">
        <v>84</v>
      </c>
      <c r="O55" s="48" t="s">
        <v>85</v>
      </c>
      <c r="P55" s="47" t="s">
        <v>86</v>
      </c>
      <c r="Q55" s="49" t="s">
        <v>76</v>
      </c>
      <c r="R55" s="49">
        <v>11</v>
      </c>
      <c r="S55" s="50" t="s">
        <v>77</v>
      </c>
      <c r="T55" s="56" t="s">
        <v>78</v>
      </c>
      <c r="U55" s="56" t="s">
        <v>79</v>
      </c>
      <c r="V55" s="56" t="s">
        <v>80</v>
      </c>
    </row>
    <row r="56" spans="1:22" s="51" customFormat="1" ht="15" customHeight="1" x14ac:dyDescent="0.3">
      <c r="A56" s="43" t="s">
        <v>69</v>
      </c>
      <c r="B56" s="43">
        <v>7</v>
      </c>
      <c r="C56" s="43">
        <v>5</v>
      </c>
      <c r="D56" s="43">
        <v>4</v>
      </c>
      <c r="E56" s="43">
        <v>10</v>
      </c>
      <c r="F56" s="43">
        <v>6</v>
      </c>
      <c r="G56" s="43">
        <v>10</v>
      </c>
      <c r="H56" s="43">
        <v>4</v>
      </c>
      <c r="I56" s="43">
        <v>14</v>
      </c>
      <c r="J56" s="44">
        <f t="shared" si="14"/>
        <v>60</v>
      </c>
      <c r="K56" s="43">
        <v>3</v>
      </c>
      <c r="L56" s="45">
        <f t="shared" si="15"/>
        <v>0.92307692307692313</v>
      </c>
      <c r="M56" s="46" t="s">
        <v>227</v>
      </c>
      <c r="N56" s="58" t="s">
        <v>87</v>
      </c>
      <c r="O56" s="48" t="s">
        <v>88</v>
      </c>
      <c r="P56" s="47" t="s">
        <v>89</v>
      </c>
      <c r="Q56" s="49" t="s">
        <v>76</v>
      </c>
      <c r="R56" s="49">
        <v>11</v>
      </c>
      <c r="S56" s="50" t="s">
        <v>77</v>
      </c>
      <c r="T56" s="56" t="s">
        <v>78</v>
      </c>
      <c r="U56" s="56" t="s">
        <v>79</v>
      </c>
      <c r="V56" s="56" t="s">
        <v>80</v>
      </c>
    </row>
    <row r="57" spans="1:22" s="51" customFormat="1" ht="15" customHeight="1" x14ac:dyDescent="0.3">
      <c r="A57" s="43" t="s">
        <v>65</v>
      </c>
      <c r="B57" s="43">
        <v>7</v>
      </c>
      <c r="C57" s="43">
        <v>5</v>
      </c>
      <c r="D57" s="43">
        <v>5</v>
      </c>
      <c r="E57" s="43">
        <v>10</v>
      </c>
      <c r="F57" s="43">
        <v>6</v>
      </c>
      <c r="G57" s="43">
        <v>9</v>
      </c>
      <c r="H57" s="43">
        <v>4</v>
      </c>
      <c r="I57" s="43">
        <v>12</v>
      </c>
      <c r="J57" s="44">
        <f t="shared" si="14"/>
        <v>58</v>
      </c>
      <c r="K57" s="53">
        <v>4</v>
      </c>
      <c r="L57" s="45">
        <f t="shared" si="15"/>
        <v>0.89230769230769236</v>
      </c>
      <c r="M57" s="46" t="s">
        <v>227</v>
      </c>
      <c r="N57" s="58" t="s">
        <v>90</v>
      </c>
      <c r="O57" s="48" t="s">
        <v>91</v>
      </c>
      <c r="P57" s="47" t="s">
        <v>92</v>
      </c>
      <c r="Q57" s="49" t="s">
        <v>76</v>
      </c>
      <c r="R57" s="49">
        <v>11</v>
      </c>
      <c r="S57" s="50" t="s">
        <v>77</v>
      </c>
      <c r="T57" s="56" t="s">
        <v>78</v>
      </c>
      <c r="U57" s="56" t="s">
        <v>79</v>
      </c>
      <c r="V57" s="56" t="s">
        <v>80</v>
      </c>
    </row>
    <row r="58" spans="1:22" s="51" customFormat="1" ht="15" customHeight="1" x14ac:dyDescent="0.3">
      <c r="A58" s="43" t="s">
        <v>67</v>
      </c>
      <c r="B58" s="43">
        <v>7</v>
      </c>
      <c r="C58" s="43">
        <v>5</v>
      </c>
      <c r="D58" s="43">
        <v>5</v>
      </c>
      <c r="E58" s="43">
        <v>10</v>
      </c>
      <c r="F58" s="43">
        <v>6</v>
      </c>
      <c r="G58" s="43">
        <v>9</v>
      </c>
      <c r="H58" s="43">
        <v>4</v>
      </c>
      <c r="I58" s="43">
        <v>12</v>
      </c>
      <c r="J58" s="44">
        <f t="shared" si="14"/>
        <v>58</v>
      </c>
      <c r="K58" s="53">
        <v>4</v>
      </c>
      <c r="L58" s="45">
        <f t="shared" si="15"/>
        <v>0.89230769230769236</v>
      </c>
      <c r="M58" s="46" t="s">
        <v>227</v>
      </c>
      <c r="N58" s="47" t="s">
        <v>93</v>
      </c>
      <c r="O58" s="48" t="s">
        <v>94</v>
      </c>
      <c r="P58" s="47" t="s">
        <v>95</v>
      </c>
      <c r="Q58" s="49" t="s">
        <v>76</v>
      </c>
      <c r="R58" s="49">
        <v>11</v>
      </c>
      <c r="S58" s="50" t="s">
        <v>77</v>
      </c>
      <c r="T58" s="56" t="s">
        <v>78</v>
      </c>
      <c r="U58" s="56" t="s">
        <v>79</v>
      </c>
      <c r="V58" s="56" t="s">
        <v>80</v>
      </c>
    </row>
    <row r="59" spans="1:22" s="51" customFormat="1" ht="15" customHeight="1" x14ac:dyDescent="0.3">
      <c r="A59" s="43" t="s">
        <v>70</v>
      </c>
      <c r="B59" s="43">
        <v>7</v>
      </c>
      <c r="C59" s="43">
        <v>5</v>
      </c>
      <c r="D59" s="43">
        <v>5</v>
      </c>
      <c r="E59" s="43">
        <v>10</v>
      </c>
      <c r="F59" s="43">
        <v>6</v>
      </c>
      <c r="G59" s="43">
        <v>7</v>
      </c>
      <c r="H59" s="43">
        <v>4</v>
      </c>
      <c r="I59" s="43">
        <v>14</v>
      </c>
      <c r="J59" s="44">
        <f t="shared" si="14"/>
        <v>58</v>
      </c>
      <c r="K59" s="43">
        <v>4</v>
      </c>
      <c r="L59" s="45">
        <f t="shared" si="15"/>
        <v>0.89230769230769236</v>
      </c>
      <c r="M59" s="46" t="s">
        <v>227</v>
      </c>
      <c r="N59" s="47" t="s">
        <v>96</v>
      </c>
      <c r="O59" s="48" t="s">
        <v>97</v>
      </c>
      <c r="P59" s="47" t="s">
        <v>98</v>
      </c>
      <c r="Q59" s="49" t="s">
        <v>76</v>
      </c>
      <c r="R59" s="49">
        <v>11</v>
      </c>
      <c r="S59" s="50" t="s">
        <v>77</v>
      </c>
      <c r="T59" s="56" t="s">
        <v>78</v>
      </c>
      <c r="U59" s="56" t="s">
        <v>79</v>
      </c>
      <c r="V59" s="56" t="s">
        <v>80</v>
      </c>
    </row>
    <row r="60" spans="1:22" s="51" customFormat="1" ht="15" customHeight="1" x14ac:dyDescent="0.3">
      <c r="A60" s="43" t="s">
        <v>66</v>
      </c>
      <c r="B60" s="43">
        <v>7</v>
      </c>
      <c r="C60" s="43">
        <v>5</v>
      </c>
      <c r="D60" s="43">
        <v>5</v>
      </c>
      <c r="E60" s="43">
        <v>10</v>
      </c>
      <c r="F60" s="43">
        <v>6</v>
      </c>
      <c r="G60" s="43">
        <v>8</v>
      </c>
      <c r="H60" s="43">
        <v>4</v>
      </c>
      <c r="I60" s="43">
        <v>12</v>
      </c>
      <c r="J60" s="44">
        <f t="shared" si="14"/>
        <v>57</v>
      </c>
      <c r="K60" s="43">
        <v>5</v>
      </c>
      <c r="L60" s="45">
        <f t="shared" si="15"/>
        <v>0.87692307692307692</v>
      </c>
      <c r="M60" s="46" t="s">
        <v>227</v>
      </c>
      <c r="N60" s="47" t="s">
        <v>99</v>
      </c>
      <c r="O60" s="48" t="s">
        <v>100</v>
      </c>
      <c r="P60" s="47" t="s">
        <v>101</v>
      </c>
      <c r="Q60" s="49" t="s">
        <v>76</v>
      </c>
      <c r="R60" s="49">
        <v>11</v>
      </c>
      <c r="S60" s="50" t="s">
        <v>77</v>
      </c>
      <c r="T60" s="56" t="s">
        <v>78</v>
      </c>
      <c r="U60" s="56" t="s">
        <v>79</v>
      </c>
      <c r="V60" s="56" t="s">
        <v>80</v>
      </c>
    </row>
    <row r="61" spans="1:22" s="33" customFormat="1" ht="18.75" x14ac:dyDescent="0.3">
      <c r="A61" s="90" t="s">
        <v>118</v>
      </c>
      <c r="B61" s="90"/>
      <c r="C61" s="90"/>
      <c r="D61" s="90"/>
      <c r="E61" s="90"/>
      <c r="F61" s="90"/>
      <c r="G61" s="90"/>
      <c r="H61" s="90"/>
      <c r="I61" s="90"/>
      <c r="J61" s="31"/>
      <c r="K61" s="32"/>
      <c r="N61" s="34"/>
      <c r="O61" s="34"/>
      <c r="P61" s="34"/>
      <c r="Q61" s="35"/>
      <c r="R61" s="36"/>
      <c r="S61" s="36"/>
      <c r="T61" s="34"/>
      <c r="U61" s="37"/>
      <c r="V61" s="37"/>
    </row>
    <row r="62" spans="1:22" s="33" customFormat="1" ht="18.75" x14ac:dyDescent="0.3">
      <c r="A62" s="25" t="s">
        <v>15</v>
      </c>
      <c r="B62" s="25"/>
      <c r="C62" s="25" t="s">
        <v>119</v>
      </c>
      <c r="D62" s="25"/>
      <c r="E62" s="25"/>
      <c r="F62" s="25"/>
      <c r="G62" s="25"/>
      <c r="H62" s="25"/>
      <c r="I62" s="25"/>
      <c r="J62" s="25"/>
      <c r="N62" s="34"/>
      <c r="O62" s="34"/>
      <c r="P62" s="34"/>
      <c r="Q62" s="35"/>
      <c r="R62" s="36"/>
      <c r="S62" s="36"/>
      <c r="T62" s="34"/>
      <c r="U62" s="37"/>
      <c r="V62" s="37"/>
    </row>
    <row r="63" spans="1:22" s="33" customFormat="1" ht="18.75" x14ac:dyDescent="0.3">
      <c r="A63" s="38"/>
      <c r="B63" s="38"/>
      <c r="C63" s="38" t="s">
        <v>120</v>
      </c>
      <c r="D63" s="38"/>
      <c r="E63" s="38"/>
      <c r="F63" s="38"/>
      <c r="G63" s="38"/>
      <c r="H63" s="38"/>
      <c r="I63" s="38"/>
      <c r="J63" s="38"/>
      <c r="M63" s="27"/>
      <c r="N63" s="34"/>
      <c r="O63" s="34"/>
      <c r="P63" s="34"/>
      <c r="Q63" s="35"/>
      <c r="R63" s="36"/>
      <c r="S63" s="36"/>
      <c r="T63" s="34"/>
      <c r="U63" s="37"/>
      <c r="V63" s="37"/>
    </row>
    <row r="64" spans="1:22" s="33" customFormat="1" ht="18.75" x14ac:dyDescent="0.3">
      <c r="A64" s="38"/>
      <c r="B64" s="38"/>
      <c r="C64" s="38" t="s">
        <v>121</v>
      </c>
      <c r="D64" s="38"/>
      <c r="E64" s="38"/>
      <c r="F64" s="38"/>
      <c r="G64" s="38"/>
      <c r="H64" s="38"/>
      <c r="I64" s="38"/>
      <c r="J64" s="38"/>
      <c r="M64" s="27"/>
      <c r="N64" s="34"/>
      <c r="O64" s="34"/>
      <c r="P64" s="34"/>
      <c r="Q64" s="35"/>
      <c r="R64" s="36"/>
      <c r="S64" s="36"/>
      <c r="T64" s="34"/>
      <c r="U64" s="37"/>
      <c r="V64" s="37"/>
    </row>
    <row r="65" spans="1:22" s="33" customFormat="1" ht="18.75" x14ac:dyDescent="0.3">
      <c r="A65" s="38"/>
      <c r="B65" s="38"/>
      <c r="C65" s="38"/>
      <c r="D65" s="38"/>
      <c r="E65" s="38"/>
      <c r="F65" s="38"/>
      <c r="G65" s="38"/>
      <c r="H65" s="38"/>
      <c r="I65" s="38"/>
      <c r="J65" s="38"/>
      <c r="M65" s="27"/>
      <c r="N65" s="34"/>
      <c r="O65" s="34"/>
      <c r="P65" s="34"/>
      <c r="Q65" s="35"/>
      <c r="R65" s="36"/>
      <c r="S65" s="36"/>
      <c r="T65" s="34"/>
      <c r="U65" s="37"/>
      <c r="V65" s="37"/>
    </row>
    <row r="66" spans="1:22" s="27" customFormat="1" ht="18.75" x14ac:dyDescent="0.3">
      <c r="A66" s="38"/>
      <c r="B66" s="38"/>
      <c r="C66" s="38"/>
      <c r="D66" s="38"/>
      <c r="E66" s="38"/>
      <c r="F66" s="38"/>
      <c r="G66" s="38"/>
      <c r="H66" s="38"/>
      <c r="I66" s="38"/>
      <c r="J66" s="38"/>
      <c r="N66" s="34"/>
      <c r="O66" s="34"/>
      <c r="P66" s="34"/>
      <c r="Q66" s="35"/>
      <c r="R66" s="36"/>
      <c r="S66" s="36"/>
      <c r="T66" s="34"/>
      <c r="U66" s="37"/>
      <c r="V66" s="37"/>
    </row>
    <row r="67" spans="1:22" s="27" customFormat="1" ht="18.75" x14ac:dyDescent="0.3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40"/>
      <c r="L67" s="41"/>
      <c r="M67" s="39"/>
      <c r="N67" s="34"/>
      <c r="O67" s="34"/>
      <c r="P67" s="34"/>
      <c r="Q67" s="35"/>
      <c r="R67" s="36"/>
      <c r="S67" s="36"/>
      <c r="T67" s="34"/>
      <c r="U67" s="37"/>
      <c r="V67" s="37"/>
    </row>
    <row r="68" spans="1:22" s="27" customFormat="1" ht="18.75" x14ac:dyDescent="0.3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40"/>
      <c r="L68" s="41"/>
      <c r="M68" s="39"/>
      <c r="N68" s="34"/>
      <c r="O68" s="34"/>
      <c r="P68" s="34"/>
      <c r="Q68" s="35"/>
      <c r="R68" s="36"/>
      <c r="S68" s="36"/>
      <c r="T68" s="34"/>
      <c r="U68" s="37"/>
      <c r="V68" s="37"/>
    </row>
    <row r="69" spans="1:22" s="27" customFormat="1" ht="18.75" x14ac:dyDescent="0.3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40"/>
      <c r="L69" s="41"/>
      <c r="M69" s="39"/>
      <c r="N69" s="34"/>
      <c r="O69" s="34"/>
      <c r="P69" s="34"/>
      <c r="Q69" s="35"/>
      <c r="R69" s="36"/>
      <c r="S69" s="36"/>
      <c r="T69" s="34"/>
      <c r="U69" s="37"/>
      <c r="V69" s="37"/>
    </row>
    <row r="70" spans="1:22" s="27" customFormat="1" ht="18.75" x14ac:dyDescent="0.3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40"/>
      <c r="L70" s="41"/>
      <c r="M70" s="39"/>
      <c r="N70" s="34"/>
      <c r="O70" s="34"/>
      <c r="P70" s="34"/>
      <c r="Q70" s="35"/>
      <c r="R70" s="36"/>
      <c r="S70" s="36"/>
      <c r="T70" s="34"/>
      <c r="U70" s="37"/>
      <c r="V70" s="37"/>
    </row>
    <row r="71" spans="1:22" ht="18.75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2"/>
      <c r="L71" s="16"/>
      <c r="M71" s="10"/>
      <c r="N71" s="4"/>
      <c r="O71" s="4"/>
      <c r="P71" s="4"/>
      <c r="Q71" s="1"/>
      <c r="R71" s="5"/>
      <c r="S71" s="5"/>
      <c r="T71" s="4"/>
      <c r="U71" s="6"/>
      <c r="V71" s="6"/>
    </row>
    <row r="72" spans="1:22" ht="18.75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2"/>
      <c r="L72" s="16"/>
      <c r="M72" s="10"/>
      <c r="N72" s="4"/>
      <c r="O72" s="4"/>
      <c r="P72" s="4"/>
      <c r="Q72" s="1"/>
      <c r="R72" s="5"/>
      <c r="S72" s="5"/>
      <c r="T72" s="4"/>
      <c r="U72" s="6"/>
      <c r="V72" s="6"/>
    </row>
    <row r="73" spans="1:22" ht="18.75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2"/>
      <c r="L73" s="16"/>
      <c r="M73" s="10"/>
      <c r="N73" s="4"/>
      <c r="O73" s="4"/>
      <c r="P73" s="4"/>
      <c r="Q73" s="1"/>
      <c r="R73" s="5"/>
      <c r="S73" s="5"/>
      <c r="T73" s="4"/>
      <c r="U73" s="6"/>
      <c r="V73" s="6"/>
    </row>
    <row r="74" spans="1:22" ht="18.75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3"/>
      <c r="L74" s="16"/>
      <c r="M74" s="11"/>
      <c r="N74" s="6"/>
      <c r="O74" s="6"/>
      <c r="P74" s="6"/>
      <c r="Q74" s="1"/>
      <c r="R74" s="5"/>
      <c r="S74" s="17"/>
      <c r="T74" s="6"/>
      <c r="U74" s="6"/>
      <c r="V74" s="6"/>
    </row>
  </sheetData>
  <sortState ref="A8:V65">
    <sortCondition ref="R8:R65"/>
    <sortCondition descending="1" ref="J8:J65"/>
    <sortCondition ref="N8:N65"/>
    <sortCondition ref="O8:O65"/>
    <sortCondition ref="P8:P65"/>
  </sortState>
  <mergeCells count="18">
    <mergeCell ref="A61:I61"/>
    <mergeCell ref="A3:N3"/>
    <mergeCell ref="L4:L6"/>
    <mergeCell ref="Q4:Q6"/>
    <mergeCell ref="R4:R6"/>
    <mergeCell ref="R3:S3"/>
    <mergeCell ref="V4:V6"/>
    <mergeCell ref="A4:A6"/>
    <mergeCell ref="J4:J6"/>
    <mergeCell ref="K4:K6"/>
    <mergeCell ref="N4:N6"/>
    <mergeCell ref="M4:M6"/>
    <mergeCell ref="O4:O6"/>
    <mergeCell ref="P4:P6"/>
    <mergeCell ref="U4:U6"/>
    <mergeCell ref="T4:T6"/>
    <mergeCell ref="S4:S6"/>
    <mergeCell ref="B4:I5"/>
  </mergeCells>
  <pageMargins left="0.35433070866141736" right="0.23622047244094491" top="0.74803149606299213" bottom="0.74803149606299213" header="0.31496062992125984" footer="0.31496062992125984"/>
  <pageSetup paperSize="256" scale="3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английский</vt:lpstr>
      <vt:lpstr>английский!Заголовки_для_печати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2019-10-04T10:09:51Z</dcterms:modified>
</cp:coreProperties>
</file>